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<sst xmlns="http://schemas.openxmlformats.org/spreadsheetml/2006/main" count="26" uniqueCount="17">
  <si>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FRED Graph Observations</t>
  </si>
  <si>
    <t>Federal Reserve Economic Data</t>
  </si>
  <si>
    <t>Link: http://research.stlouisfed.org/fred2</t>
  </si>
  <si>
    <t>Help: http://research.stlouisfed.org/fred2/help-faq</t>
  </si>
  <si>
    <t>Economic Research Division</t>
  </si>
  <si>
    <t>Federal Reserve Bank of St. Louis</t>
  </si>
  <si>
    <t>GDPC96</t>
  </si>
  <si>
    <t>Real Gross Domestic Product, 3 Decimal (GDPC96), Billions of Chained 2009 Dollars, Quarterly, Seasonally Adjusted Annual Rate</t>
  </si>
  <si>
    <t>PCECC96</t>
  </si>
  <si>
    <t>Real Personal Consumption Expenditures (PCECC96), Billions of Chained 2009 Dollars, Quarterly, Seasonally Adjusted Annual Rate</t>
  </si>
  <si>
    <t>GPDIC96</t>
  </si>
  <si>
    <t>Real Gross Private Domestic Investment (GPDIC96), Billions of Chained 2009 Dollars, Quarterly, Seasonally Adjusted Annual Rate</t>
  </si>
  <si>
    <t>Frequency: Quarterly</t>
  </si>
  <si>
    <t>observation_date</t>
  </si>
  <si>
    <t>Annual growth rate - Discrete compounding</t>
  </si>
  <si>
    <t>Annual growth rate - Continuous compunding</t>
  </si>
  <si>
    <t>correlation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</si>
</sst>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0.0"/>
    <numFmt numFmtId="167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A1" sqref="A1"/>
    </sheetView>
  </sheetViews>
  <sheetFormatPr defaultColWidth="20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2" spans="1:8" ht="12.75">
      <c r="A12" t="s">
        <v>12</v>
      </c>
      <c r="E12" s="4" t="s">
        <v>14</v>
      </c>
      <c r="H12" s="4" t="s">
        <v>15</v>
      </c>
    </row>
    <row r="13" spans="1:10" ht="12.75">
      <c r="A13" t="s">
        <v>13</v>
      </c>
      <c r="B13" t="s">
        <v>6</v>
      </c>
      <c r="C13" t="s">
        <v>8</v>
      </c>
      <c r="D13" t="s">
        <v>10</v>
      </c>
      <c r="E13" t="s">
        <v>6</v>
      </c>
      <c r="F13" t="s">
        <v>8</v>
      </c>
      <c r="G13" t="s">
        <v>10</v>
      </c>
      <c r="H13" t="s">
        <v>6</v>
      </c>
      <c r="I13" t="s">
        <v>8</v>
      </c>
      <c r="J13" t="s">
        <v>10</v>
      </c>
    </row>
    <row r="14" spans="1:4" ht="12.75">
      <c r="A14" s="1">
        <v>18172</v>
      </c>
      <c r="B14" s="2">
        <v>2002.702</v>
      </c>
      <c r="C14" s="3">
        <v>1298.8</v>
      </c>
      <c r="D14" s="2">
        <v>203.585</v>
      </c>
    </row>
    <row r="15" spans="1:10" ht="12.75">
      <c r="A15" s="1">
        <v>18264</v>
      </c>
      <c r="B15" s="2">
        <v>2082.538</v>
      </c>
      <c r="C15" s="3">
        <v>1320.4</v>
      </c>
      <c r="D15" s="2">
        <v>251.917</v>
      </c>
      <c r="E15" s="5">
        <f>100*((B15/B14)^4-1)</f>
        <v>16.924739961321666</v>
      </c>
      <c r="F15" s="5">
        <f aca="true" t="shared" si="0" ref="F15:G30">100*((C15/C14)^4-1)</f>
        <v>6.820090805355128</v>
      </c>
      <c r="G15" s="5">
        <f t="shared" si="0"/>
        <v>134.44814335148436</v>
      </c>
      <c r="H15" s="6">
        <f>4*(LN(B15)-LN(B14))*100</f>
        <v>15.636029364295112</v>
      </c>
      <c r="I15" s="6">
        <f>4*(LN(C15)-LN(C14))*100</f>
        <v>6.597583900138915</v>
      </c>
      <c r="J15" s="6">
        <f>4*(LN(D15)-LN(D14))*100</f>
        <v>85.20642403499465</v>
      </c>
    </row>
    <row r="16" spans="1:10" ht="12.75">
      <c r="A16" s="1">
        <v>18354</v>
      </c>
      <c r="B16" s="2">
        <v>2145.515</v>
      </c>
      <c r="C16" s="3">
        <v>1342.1</v>
      </c>
      <c r="D16" s="2">
        <v>278.877</v>
      </c>
      <c r="E16" s="5">
        <f aca="true" t="shared" si="1" ref="E16:E79">100*((B16/B15)^4-1)</f>
        <v>12.6560401793699</v>
      </c>
      <c r="F16" s="5">
        <f t="shared" si="0"/>
        <v>6.737602302953372</v>
      </c>
      <c r="G16" s="5">
        <f t="shared" si="0"/>
        <v>50.18303910236297</v>
      </c>
      <c r="H16" s="6">
        <f aca="true" t="shared" si="2" ref="H16:H79">4*(LN(B16)-LN(B15))*100</f>
        <v>11.916909844401502</v>
      </c>
      <c r="I16" s="6">
        <f aca="true" t="shared" si="3" ref="I16:I79">4*(LN(C16)-LN(C15))*100</f>
        <v>6.520332169888832</v>
      </c>
      <c r="J16" s="6">
        <f aca="true" t="shared" si="4" ref="J16:J79">4*(LN(D16)-LN(D15))*100</f>
        <v>40.668462487763435</v>
      </c>
    </row>
    <row r="17" spans="1:10" ht="12.75">
      <c r="A17" s="1">
        <v>18445</v>
      </c>
      <c r="B17" s="2">
        <v>2228.21</v>
      </c>
      <c r="C17" s="3">
        <v>1411</v>
      </c>
      <c r="D17" s="2">
        <v>302.85</v>
      </c>
      <c r="E17" s="5">
        <f t="shared" si="1"/>
        <v>16.331748359059105</v>
      </c>
      <c r="F17" s="5">
        <f t="shared" si="0"/>
        <v>22.17111839429895</v>
      </c>
      <c r="G17" s="5">
        <f t="shared" si="0"/>
        <v>39.07834703856392</v>
      </c>
      <c r="H17" s="6">
        <f t="shared" si="2"/>
        <v>15.127582303271936</v>
      </c>
      <c r="I17" s="6">
        <f t="shared" si="3"/>
        <v>20.025248579621646</v>
      </c>
      <c r="J17" s="6">
        <f t="shared" si="4"/>
        <v>32.986723611232094</v>
      </c>
    </row>
    <row r="18" spans="1:10" ht="12.75">
      <c r="A18" s="1">
        <v>18537</v>
      </c>
      <c r="B18" s="2">
        <v>2271.243</v>
      </c>
      <c r="C18" s="3">
        <v>1368.4</v>
      </c>
      <c r="D18" s="2">
        <v>341.332</v>
      </c>
      <c r="E18" s="5">
        <f t="shared" si="1"/>
        <v>7.951810732442932</v>
      </c>
      <c r="F18" s="5">
        <f t="shared" si="0"/>
        <v>-11.540555655281748</v>
      </c>
      <c r="G18" s="5">
        <f t="shared" si="0"/>
        <v>61.3606779278983</v>
      </c>
      <c r="H18" s="6">
        <f t="shared" si="2"/>
        <v>7.651474463883545</v>
      </c>
      <c r="I18" s="6">
        <f t="shared" si="3"/>
        <v>-12.262599499745974</v>
      </c>
      <c r="J18" s="6">
        <f t="shared" si="4"/>
        <v>47.84719089870286</v>
      </c>
    </row>
    <row r="19" spans="1:10" ht="12.75">
      <c r="A19" s="1">
        <v>18629</v>
      </c>
      <c r="B19" s="2">
        <v>2302.318</v>
      </c>
      <c r="C19" s="3">
        <v>1401.5</v>
      </c>
      <c r="D19" s="2">
        <v>306.454</v>
      </c>
      <c r="E19" s="5">
        <f t="shared" si="1"/>
        <v>5.586119355213692</v>
      </c>
      <c r="F19" s="5">
        <f t="shared" si="0"/>
        <v>10.03228866010819</v>
      </c>
      <c r="G19" s="5">
        <f t="shared" si="0"/>
        <v>-35.02397254525459</v>
      </c>
      <c r="H19" s="6">
        <f t="shared" si="2"/>
        <v>5.435673114448392</v>
      </c>
      <c r="I19" s="6">
        <f t="shared" si="3"/>
        <v>9.560367000557335</v>
      </c>
      <c r="J19" s="6">
        <f t="shared" si="4"/>
        <v>-43.11517925075243</v>
      </c>
    </row>
    <row r="20" spans="1:10" ht="12.75">
      <c r="A20" s="1">
        <v>18719</v>
      </c>
      <c r="B20" s="2">
        <v>2342.254</v>
      </c>
      <c r="C20" s="3">
        <v>1361.9</v>
      </c>
      <c r="D20" s="2">
        <v>313.558</v>
      </c>
      <c r="E20" s="5">
        <f t="shared" si="1"/>
        <v>7.121025465660669</v>
      </c>
      <c r="F20" s="5">
        <f t="shared" si="0"/>
        <v>-10.832113863790848</v>
      </c>
      <c r="G20" s="5">
        <f t="shared" si="0"/>
        <v>9.59995232721238</v>
      </c>
      <c r="H20" s="6">
        <f t="shared" si="2"/>
        <v>6.878908840408826</v>
      </c>
      <c r="I20" s="6">
        <f t="shared" si="3"/>
        <v>-11.464923211972433</v>
      </c>
      <c r="J20" s="6">
        <f t="shared" si="4"/>
        <v>9.166675355503884</v>
      </c>
    </row>
    <row r="21" spans="1:10" ht="12.75">
      <c r="A21" s="1">
        <v>18810</v>
      </c>
      <c r="B21" s="2">
        <v>2390.499</v>
      </c>
      <c r="C21" s="3">
        <v>1377.7</v>
      </c>
      <c r="D21" s="2">
        <v>290.47</v>
      </c>
      <c r="E21" s="5">
        <f t="shared" si="1"/>
        <v>8.497144493765507</v>
      </c>
      <c r="F21" s="5">
        <f t="shared" si="0"/>
        <v>4.721958103132007</v>
      </c>
      <c r="G21" s="5">
        <f t="shared" si="0"/>
        <v>-26.356639816832384</v>
      </c>
      <c r="H21" s="6">
        <f t="shared" si="2"/>
        <v>8.155366861628366</v>
      </c>
      <c r="I21" s="6">
        <f t="shared" si="3"/>
        <v>4.613863390256512</v>
      </c>
      <c r="J21" s="6">
        <f t="shared" si="4"/>
        <v>-30.59362008004598</v>
      </c>
    </row>
    <row r="22" spans="1:10" ht="12.75">
      <c r="A22" s="1">
        <v>18902</v>
      </c>
      <c r="B22" s="2">
        <v>2395.791</v>
      </c>
      <c r="C22" s="3">
        <v>1385.8</v>
      </c>
      <c r="D22" s="2">
        <v>267.326</v>
      </c>
      <c r="E22" s="5">
        <f t="shared" si="1"/>
        <v>0.8884502868510946</v>
      </c>
      <c r="F22" s="5">
        <f t="shared" si="0"/>
        <v>2.372567228898803</v>
      </c>
      <c r="G22" s="5">
        <f t="shared" si="0"/>
        <v>-28.260282615953113</v>
      </c>
      <c r="H22" s="6">
        <f t="shared" si="2"/>
        <v>0.8845267890507102</v>
      </c>
      <c r="I22" s="6">
        <f t="shared" si="3"/>
        <v>2.3448592570911586</v>
      </c>
      <c r="J22" s="6">
        <f t="shared" si="4"/>
        <v>-33.21256533390695</v>
      </c>
    </row>
    <row r="23" spans="1:10" ht="12.75">
      <c r="A23" s="1">
        <v>18994</v>
      </c>
      <c r="B23" s="2">
        <v>2421.12</v>
      </c>
      <c r="C23" s="3">
        <v>1388.9</v>
      </c>
      <c r="D23" s="2">
        <v>274.301</v>
      </c>
      <c r="E23" s="5">
        <f t="shared" si="1"/>
        <v>4.2964543958597945</v>
      </c>
      <c r="F23" s="5">
        <f t="shared" si="0"/>
        <v>0.8977969274509778</v>
      </c>
      <c r="G23" s="5">
        <f t="shared" si="0"/>
        <v>10.85231397848374</v>
      </c>
      <c r="H23" s="6">
        <f t="shared" si="2"/>
        <v>4.206718115375807</v>
      </c>
      <c r="I23" s="6">
        <f t="shared" si="3"/>
        <v>0.8937906915569727</v>
      </c>
      <c r="J23" s="6">
        <f t="shared" si="4"/>
        <v>10.30286247186325</v>
      </c>
    </row>
    <row r="24" spans="1:10" ht="12.75">
      <c r="A24" s="1">
        <v>19085</v>
      </c>
      <c r="B24" s="2">
        <v>2426.174</v>
      </c>
      <c r="C24" s="3">
        <v>1416.1</v>
      </c>
      <c r="D24" s="2">
        <v>253.621</v>
      </c>
      <c r="E24" s="5">
        <f t="shared" si="1"/>
        <v>0.8376036043278745</v>
      </c>
      <c r="F24" s="5">
        <f t="shared" si="0"/>
        <v>8.066672565159895</v>
      </c>
      <c r="G24" s="5">
        <f t="shared" si="0"/>
        <v>-26.914490511863253</v>
      </c>
      <c r="H24" s="6">
        <f t="shared" si="2"/>
        <v>0.8341151712954797</v>
      </c>
      <c r="I24" s="6">
        <f t="shared" si="3"/>
        <v>7.757818922735993</v>
      </c>
      <c r="J24" s="6">
        <f t="shared" si="4"/>
        <v>-31.354006749870678</v>
      </c>
    </row>
    <row r="25" spans="1:10" ht="12.75">
      <c r="A25" s="1">
        <v>19176</v>
      </c>
      <c r="B25" s="2">
        <v>2443.725</v>
      </c>
      <c r="C25" s="3">
        <v>1423</v>
      </c>
      <c r="D25" s="2">
        <v>267.217</v>
      </c>
      <c r="E25" s="5">
        <f t="shared" si="1"/>
        <v>2.9251598025089143</v>
      </c>
      <c r="F25" s="5">
        <f t="shared" si="0"/>
        <v>1.9633062007665902</v>
      </c>
      <c r="G25" s="5">
        <f t="shared" si="0"/>
        <v>23.229728991385336</v>
      </c>
      <c r="H25" s="6">
        <f t="shared" si="2"/>
        <v>2.8831934277882</v>
      </c>
      <c r="I25" s="6">
        <f t="shared" si="3"/>
        <v>1.9442819443355575</v>
      </c>
      <c r="J25" s="6">
        <f t="shared" si="4"/>
        <v>20.888014274979483</v>
      </c>
    </row>
    <row r="26" spans="1:10" ht="12.75">
      <c r="A26" s="1">
        <v>19268</v>
      </c>
      <c r="B26" s="2">
        <v>2523.927</v>
      </c>
      <c r="C26" s="3">
        <v>1473.3</v>
      </c>
      <c r="D26" s="2">
        <v>286.467</v>
      </c>
      <c r="E26" s="5">
        <f t="shared" si="1"/>
        <v>13.788358158618163</v>
      </c>
      <c r="F26" s="5">
        <f t="shared" si="0"/>
        <v>14.906647803870609</v>
      </c>
      <c r="G26" s="5">
        <f t="shared" si="0"/>
        <v>32.08152182160238</v>
      </c>
      <c r="H26" s="6">
        <f t="shared" si="2"/>
        <v>12.917002958016965</v>
      </c>
      <c r="I26" s="6">
        <f t="shared" si="3"/>
        <v>13.894985449382702</v>
      </c>
      <c r="J26" s="6">
        <f t="shared" si="4"/>
        <v>27.824913552592534</v>
      </c>
    </row>
    <row r="27" spans="1:10" ht="12.75">
      <c r="A27" s="1">
        <v>19360</v>
      </c>
      <c r="B27" s="2">
        <v>2570.898</v>
      </c>
      <c r="C27" s="3">
        <v>1490.8</v>
      </c>
      <c r="D27" s="2">
        <v>292.632</v>
      </c>
      <c r="E27" s="5">
        <f t="shared" si="1"/>
        <v>7.654509702407752</v>
      </c>
      <c r="F27" s="5">
        <f t="shared" si="0"/>
        <v>4.836564564818846</v>
      </c>
      <c r="G27" s="5">
        <f t="shared" si="0"/>
        <v>8.890216717005984</v>
      </c>
      <c r="H27" s="6">
        <f t="shared" si="2"/>
        <v>7.375692921057109</v>
      </c>
      <c r="I27" s="6">
        <f t="shared" si="3"/>
        <v>4.723242356717705</v>
      </c>
      <c r="J27" s="6">
        <f t="shared" si="4"/>
        <v>8.517000260580687</v>
      </c>
    </row>
    <row r="28" spans="1:10" ht="12.75">
      <c r="A28" s="1">
        <v>19450</v>
      </c>
      <c r="B28" s="2">
        <v>2590.964</v>
      </c>
      <c r="C28" s="3">
        <v>1499.9</v>
      </c>
      <c r="D28" s="2">
        <v>294.299</v>
      </c>
      <c r="E28" s="5">
        <f t="shared" si="1"/>
        <v>3.1587638452494904</v>
      </c>
      <c r="F28" s="5">
        <f t="shared" si="0"/>
        <v>2.4640892460480623</v>
      </c>
      <c r="G28" s="5">
        <f t="shared" si="0"/>
        <v>2.2981744408313354</v>
      </c>
      <c r="H28" s="6">
        <f t="shared" si="2"/>
        <v>3.1099012065020304</v>
      </c>
      <c r="I28" s="6">
        <f t="shared" si="3"/>
        <v>2.434220238484386</v>
      </c>
      <c r="J28" s="6">
        <f t="shared" si="4"/>
        <v>2.2721641657099667</v>
      </c>
    </row>
    <row r="29" spans="1:10" ht="12.75">
      <c r="A29" s="1">
        <v>19541</v>
      </c>
      <c r="B29" s="2">
        <v>2576.444</v>
      </c>
      <c r="C29" s="3">
        <v>1496.3</v>
      </c>
      <c r="D29" s="2">
        <v>288.145</v>
      </c>
      <c r="E29" s="5">
        <f t="shared" si="1"/>
        <v>-2.2228634987545792</v>
      </c>
      <c r="F29" s="5">
        <f t="shared" si="0"/>
        <v>-0.9566130708083209</v>
      </c>
      <c r="G29" s="5">
        <f t="shared" si="0"/>
        <v>-8.105566223681848</v>
      </c>
      <c r="H29" s="6">
        <f t="shared" si="2"/>
        <v>-2.247941438355383</v>
      </c>
      <c r="I29" s="6">
        <f t="shared" si="3"/>
        <v>-0.9612180047760432</v>
      </c>
      <c r="J29" s="6">
        <f t="shared" si="4"/>
        <v>-8.452972672717962</v>
      </c>
    </row>
    <row r="30" spans="1:10" ht="12.75">
      <c r="A30" s="1">
        <v>19633</v>
      </c>
      <c r="B30" s="2">
        <v>2537.344</v>
      </c>
      <c r="C30" s="3">
        <v>1486.4</v>
      </c>
      <c r="D30" s="2">
        <v>267.328</v>
      </c>
      <c r="E30" s="5">
        <f t="shared" si="1"/>
        <v>-5.933589263290983</v>
      </c>
      <c r="F30" s="5">
        <f t="shared" si="0"/>
        <v>-2.6203783483827237</v>
      </c>
      <c r="G30" s="5">
        <f t="shared" si="0"/>
        <v>-25.91446094135309</v>
      </c>
      <c r="H30" s="6">
        <f t="shared" si="2"/>
        <v>-6.1169155970716815</v>
      </c>
      <c r="I30" s="6">
        <f t="shared" si="3"/>
        <v>-2.655322051920095</v>
      </c>
      <c r="J30" s="6">
        <f t="shared" si="4"/>
        <v>-29.994982713537155</v>
      </c>
    </row>
    <row r="31" spans="1:10" ht="12.75">
      <c r="A31" s="1">
        <v>19725</v>
      </c>
      <c r="B31" s="2">
        <v>2525.611</v>
      </c>
      <c r="C31" s="3">
        <v>1491.9</v>
      </c>
      <c r="D31" s="2">
        <v>265.414</v>
      </c>
      <c r="E31" s="5">
        <f t="shared" si="1"/>
        <v>-1.836860634505555</v>
      </c>
      <c r="F31" s="5">
        <f aca="true" t="shared" si="5" ref="F31:F94">100*((C31/C30)^4-1)</f>
        <v>1.4883213534784057</v>
      </c>
      <c r="G31" s="5">
        <f aca="true" t="shared" si="6" ref="G31:G94">100*((D31/D30)^4-1)</f>
        <v>-2.8332869211846634</v>
      </c>
      <c r="H31" s="6">
        <f t="shared" si="2"/>
        <v>-1.8539403970791568</v>
      </c>
      <c r="I31" s="6">
        <f t="shared" si="3"/>
        <v>1.4773545316913328</v>
      </c>
      <c r="J31" s="6">
        <f t="shared" si="4"/>
        <v>-2.8741991210722517</v>
      </c>
    </row>
    <row r="32" spans="1:10" ht="12.75">
      <c r="A32" s="1">
        <v>19815</v>
      </c>
      <c r="B32" s="2">
        <v>2528.252</v>
      </c>
      <c r="C32" s="3">
        <v>1511.3</v>
      </c>
      <c r="D32" s="2">
        <v>264.787</v>
      </c>
      <c r="E32" s="5">
        <f t="shared" si="1"/>
        <v>0.41893155832026796</v>
      </c>
      <c r="F32" s="5">
        <f t="shared" si="5"/>
        <v>5.303758813476622</v>
      </c>
      <c r="G32" s="5">
        <f t="shared" si="6"/>
        <v>-0.9415957101745587</v>
      </c>
      <c r="H32" s="6">
        <f t="shared" si="2"/>
        <v>0.4180564831933964</v>
      </c>
      <c r="I32" s="6">
        <f t="shared" si="3"/>
        <v>5.167892874909086</v>
      </c>
      <c r="J32" s="6">
        <f t="shared" si="4"/>
        <v>-0.9460567479596449</v>
      </c>
    </row>
    <row r="33" spans="1:10" ht="12.75">
      <c r="A33" s="1">
        <v>19906</v>
      </c>
      <c r="B33" s="2">
        <v>2556.931</v>
      </c>
      <c r="C33" s="3">
        <v>1531.8</v>
      </c>
      <c r="D33" s="2">
        <v>277.56</v>
      </c>
      <c r="E33" s="5">
        <f t="shared" si="1"/>
        <v>4.615153422438278</v>
      </c>
      <c r="F33" s="5">
        <f t="shared" si="5"/>
        <v>5.53719115447191</v>
      </c>
      <c r="G33" s="5">
        <f t="shared" si="6"/>
        <v>20.737138488263884</v>
      </c>
      <c r="H33" s="6">
        <f t="shared" si="2"/>
        <v>4.511822534545473</v>
      </c>
      <c r="I33" s="6">
        <f t="shared" si="3"/>
        <v>5.389322759767268</v>
      </c>
      <c r="J33" s="6">
        <f t="shared" si="4"/>
        <v>18.844558731687044</v>
      </c>
    </row>
    <row r="34" spans="1:10" ht="12.75">
      <c r="A34" s="1">
        <v>19998</v>
      </c>
      <c r="B34" s="2">
        <v>2606.758</v>
      </c>
      <c r="C34" s="3">
        <v>1564</v>
      </c>
      <c r="D34" s="2">
        <v>289.723</v>
      </c>
      <c r="E34" s="5">
        <f t="shared" si="1"/>
        <v>8.02563453370162</v>
      </c>
      <c r="F34" s="5">
        <f t="shared" si="5"/>
        <v>8.677273464818924</v>
      </c>
      <c r="G34" s="5">
        <f t="shared" si="6"/>
        <v>18.71466707955709</v>
      </c>
      <c r="H34" s="6">
        <f t="shared" si="2"/>
        <v>7.719836976499295</v>
      </c>
      <c r="I34" s="6">
        <f t="shared" si="3"/>
        <v>8.32125105190542</v>
      </c>
      <c r="J34" s="6">
        <f t="shared" si="4"/>
        <v>17.15526722700602</v>
      </c>
    </row>
    <row r="35" spans="1:10" ht="12.75">
      <c r="A35" s="1">
        <v>20090</v>
      </c>
      <c r="B35" s="2">
        <v>2681.18</v>
      </c>
      <c r="C35" s="3">
        <v>1599.1</v>
      </c>
      <c r="D35" s="2">
        <v>318.651</v>
      </c>
      <c r="E35" s="5">
        <f t="shared" si="1"/>
        <v>11.918279308833712</v>
      </c>
      <c r="F35" s="5">
        <f t="shared" si="5"/>
        <v>9.28372712419996</v>
      </c>
      <c r="G35" s="5">
        <f t="shared" si="6"/>
        <v>46.32861052534234</v>
      </c>
      <c r="H35" s="6">
        <f t="shared" si="2"/>
        <v>11.259876995532636</v>
      </c>
      <c r="I35" s="6">
        <f t="shared" si="3"/>
        <v>8.877731544055933</v>
      </c>
      <c r="J35" s="6">
        <f t="shared" si="4"/>
        <v>38.06846635838532</v>
      </c>
    </row>
    <row r="36" spans="1:10" ht="12.75">
      <c r="A36" s="1">
        <v>20180</v>
      </c>
      <c r="B36" s="2">
        <v>2724.825</v>
      </c>
      <c r="C36" s="3">
        <v>1629.7</v>
      </c>
      <c r="D36" s="2">
        <v>337.941</v>
      </c>
      <c r="E36" s="5">
        <f t="shared" si="1"/>
        <v>6.672034037048213</v>
      </c>
      <c r="F36" s="5">
        <f t="shared" si="5"/>
        <v>7.876828264885338</v>
      </c>
      <c r="G36" s="5">
        <f t="shared" si="6"/>
        <v>26.50345779501626</v>
      </c>
      <c r="H36" s="6">
        <f t="shared" si="2"/>
        <v>6.458883896893397</v>
      </c>
      <c r="I36" s="6">
        <f t="shared" si="3"/>
        <v>7.5819911266187034</v>
      </c>
      <c r="J36" s="6">
        <f t="shared" si="4"/>
        <v>23.50994561538613</v>
      </c>
    </row>
    <row r="37" spans="1:10" ht="12.75">
      <c r="A37" s="1">
        <v>20271</v>
      </c>
      <c r="B37" s="2">
        <v>2761.467</v>
      </c>
      <c r="C37" s="3">
        <v>1649.8</v>
      </c>
      <c r="D37" s="2">
        <v>343.122</v>
      </c>
      <c r="E37" s="5">
        <f t="shared" si="1"/>
        <v>5.488464272829963</v>
      </c>
      <c r="F37" s="5">
        <f t="shared" si="5"/>
        <v>5.025446095831998</v>
      </c>
      <c r="G37" s="5">
        <f t="shared" si="6"/>
        <v>6.274903484783678</v>
      </c>
      <c r="H37" s="6">
        <f t="shared" si="2"/>
        <v>5.343141756410574</v>
      </c>
      <c r="I37" s="6">
        <f t="shared" si="3"/>
        <v>4.903247857875215</v>
      </c>
      <c r="J37" s="6">
        <f t="shared" si="4"/>
        <v>6.085898009153112</v>
      </c>
    </row>
    <row r="38" spans="1:10" ht="12.75">
      <c r="A38" s="1">
        <v>20363</v>
      </c>
      <c r="B38" s="2">
        <v>2778.087</v>
      </c>
      <c r="C38" s="3">
        <v>1670.5</v>
      </c>
      <c r="D38" s="2">
        <v>351.08</v>
      </c>
      <c r="E38" s="5">
        <f t="shared" si="1"/>
        <v>2.4292370881147107</v>
      </c>
      <c r="F38" s="5">
        <f t="shared" si="5"/>
        <v>5.114038680600141</v>
      </c>
      <c r="G38" s="5">
        <f t="shared" si="6"/>
        <v>9.604932784509934</v>
      </c>
      <c r="H38" s="6">
        <f t="shared" si="2"/>
        <v>2.400200430330557</v>
      </c>
      <c r="I38" s="6">
        <f t="shared" si="3"/>
        <v>4.987565748071887</v>
      </c>
      <c r="J38" s="6">
        <f t="shared" si="4"/>
        <v>9.171219467096847</v>
      </c>
    </row>
    <row r="39" spans="1:10" ht="12.75">
      <c r="A39" s="1">
        <v>20455</v>
      </c>
      <c r="B39" s="2">
        <v>2767.37</v>
      </c>
      <c r="C39" s="3">
        <v>1673.3</v>
      </c>
      <c r="D39" s="2">
        <v>341.063</v>
      </c>
      <c r="E39" s="5">
        <f t="shared" si="1"/>
        <v>-1.534170100440646</v>
      </c>
      <c r="F39" s="5">
        <f t="shared" si="5"/>
        <v>0.6721455081064143</v>
      </c>
      <c r="G39" s="5">
        <f t="shared" si="6"/>
        <v>-10.933564380214433</v>
      </c>
      <c r="H39" s="6">
        <f t="shared" si="2"/>
        <v>-1.546060256836057</v>
      </c>
      <c r="I39" s="6">
        <f t="shared" si="3"/>
        <v>0.669896681486648</v>
      </c>
      <c r="J39" s="6">
        <f t="shared" si="4"/>
        <v>-11.578762708630919</v>
      </c>
    </row>
    <row r="40" spans="1:10" ht="12.75">
      <c r="A40" s="1">
        <v>20546</v>
      </c>
      <c r="B40" s="2">
        <v>2790.19</v>
      </c>
      <c r="C40" s="3">
        <v>1678.8</v>
      </c>
      <c r="D40" s="2">
        <v>338.385</v>
      </c>
      <c r="E40" s="5">
        <f t="shared" si="1"/>
        <v>3.3394622039003563</v>
      </c>
      <c r="F40" s="5">
        <f t="shared" si="5"/>
        <v>1.321263740857126</v>
      </c>
      <c r="G40" s="5">
        <f t="shared" si="6"/>
        <v>-3.1039703655369455</v>
      </c>
      <c r="H40" s="6">
        <f t="shared" si="2"/>
        <v>3.2849132714773077</v>
      </c>
      <c r="I40" s="6">
        <f t="shared" si="3"/>
        <v>1.312611183563206</v>
      </c>
      <c r="J40" s="6">
        <f t="shared" si="4"/>
        <v>-3.1531641775369934</v>
      </c>
    </row>
    <row r="41" spans="1:10" ht="12.75">
      <c r="A41" s="1">
        <v>20637</v>
      </c>
      <c r="B41" s="2">
        <v>2787.91</v>
      </c>
      <c r="C41" s="3">
        <v>1682.6</v>
      </c>
      <c r="D41" s="2">
        <v>335.358</v>
      </c>
      <c r="E41" s="5">
        <f t="shared" si="1"/>
        <v>-0.3264590402409895</v>
      </c>
      <c r="F41" s="5">
        <f t="shared" si="5"/>
        <v>0.908487384641421</v>
      </c>
      <c r="G41" s="5">
        <f t="shared" si="6"/>
        <v>-3.530446027129397</v>
      </c>
      <c r="H41" s="6">
        <f t="shared" si="2"/>
        <v>-0.3269930803639909</v>
      </c>
      <c r="I41" s="6">
        <f t="shared" si="3"/>
        <v>0.9043854629108949</v>
      </c>
      <c r="J41" s="6">
        <f t="shared" si="4"/>
        <v>-3.594273029646189</v>
      </c>
    </row>
    <row r="42" spans="1:10" ht="12.75">
      <c r="A42" s="1">
        <v>20729</v>
      </c>
      <c r="B42" s="2">
        <v>2833.517</v>
      </c>
      <c r="C42" s="3">
        <v>1705.8</v>
      </c>
      <c r="D42" s="2">
        <v>332.248</v>
      </c>
      <c r="E42" s="5">
        <f t="shared" si="1"/>
        <v>6.7058652487843595</v>
      </c>
      <c r="F42" s="5">
        <f t="shared" si="5"/>
        <v>5.630394552680773</v>
      </c>
      <c r="G42" s="5">
        <f t="shared" si="6"/>
        <v>-3.6581863732660813</v>
      </c>
      <c r="H42" s="6">
        <f t="shared" si="2"/>
        <v>6.490594033822106</v>
      </c>
      <c r="I42" s="6">
        <f t="shared" si="3"/>
        <v>5.477597107318388</v>
      </c>
      <c r="J42" s="6">
        <f t="shared" si="4"/>
        <v>-3.7267759690905677</v>
      </c>
    </row>
    <row r="43" spans="1:10" ht="12.75">
      <c r="A43" s="1">
        <v>20821</v>
      </c>
      <c r="B43" s="2">
        <v>2851.778</v>
      </c>
      <c r="C43" s="3">
        <v>1717.6</v>
      </c>
      <c r="D43" s="2">
        <v>327.088</v>
      </c>
      <c r="E43" s="5">
        <f t="shared" si="1"/>
        <v>2.6028837023289286</v>
      </c>
      <c r="F43" s="5">
        <f t="shared" si="5"/>
        <v>2.795874480830185</v>
      </c>
      <c r="G43" s="5">
        <f t="shared" si="6"/>
        <v>-6.069000456841689</v>
      </c>
      <c r="H43" s="6">
        <f t="shared" si="2"/>
        <v>2.569585261412044</v>
      </c>
      <c r="I43" s="6">
        <f t="shared" si="3"/>
        <v>2.757503471825018</v>
      </c>
      <c r="J43" s="6">
        <f t="shared" si="4"/>
        <v>-6.260972067601145</v>
      </c>
    </row>
    <row r="44" spans="1:10" ht="12.75">
      <c r="A44" s="1">
        <v>20911</v>
      </c>
      <c r="B44" s="2">
        <v>2845.453</v>
      </c>
      <c r="C44" s="3">
        <v>1720.6</v>
      </c>
      <c r="D44" s="2">
        <v>326.755</v>
      </c>
      <c r="E44" s="5">
        <f t="shared" si="1"/>
        <v>-0.8842187059132867</v>
      </c>
      <c r="F44" s="5">
        <f t="shared" si="5"/>
        <v>0.7004818259087386</v>
      </c>
      <c r="G44" s="5">
        <f t="shared" si="6"/>
        <v>-0.40660839501626134</v>
      </c>
      <c r="H44" s="6">
        <f t="shared" si="2"/>
        <v>-0.8881511174198664</v>
      </c>
      <c r="I44" s="6">
        <f t="shared" si="3"/>
        <v>0.6980398490703976</v>
      </c>
      <c r="J44" s="6">
        <f t="shared" si="4"/>
        <v>-0.40743729463095235</v>
      </c>
    </row>
    <row r="45" spans="1:10" ht="12.75">
      <c r="A45" s="1">
        <v>21002</v>
      </c>
      <c r="B45" s="2">
        <v>2873.169</v>
      </c>
      <c r="C45" s="3">
        <v>1734.1</v>
      </c>
      <c r="D45" s="2">
        <v>334.246</v>
      </c>
      <c r="E45" s="5">
        <f t="shared" si="1"/>
        <v>3.9534774355375557</v>
      </c>
      <c r="F45" s="5">
        <f t="shared" si="5"/>
        <v>3.1755704374225147</v>
      </c>
      <c r="G45" s="5">
        <f t="shared" si="6"/>
        <v>9.49036591161887</v>
      </c>
      <c r="H45" s="6">
        <f t="shared" si="2"/>
        <v>3.877328071971675</v>
      </c>
      <c r="I45" s="6">
        <f t="shared" si="3"/>
        <v>3.1261918469024153</v>
      </c>
      <c r="J45" s="6">
        <f t="shared" si="4"/>
        <v>9.066637685548073</v>
      </c>
    </row>
    <row r="46" spans="1:10" ht="12.75">
      <c r="A46" s="1">
        <v>21094</v>
      </c>
      <c r="B46" s="2">
        <v>2843.718</v>
      </c>
      <c r="C46" s="3">
        <v>1734.9</v>
      </c>
      <c r="D46" s="2">
        <v>308.547</v>
      </c>
      <c r="E46" s="5">
        <f t="shared" si="1"/>
        <v>-4.037529530133144</v>
      </c>
      <c r="F46" s="5">
        <f t="shared" si="5"/>
        <v>0.184661500853478</v>
      </c>
      <c r="G46" s="5">
        <f t="shared" si="6"/>
        <v>-27.3859871260966</v>
      </c>
      <c r="H46" s="6">
        <f t="shared" si="2"/>
        <v>-4.121300355987856</v>
      </c>
      <c r="I46" s="6">
        <f t="shared" si="3"/>
        <v>0.18449121111139277</v>
      </c>
      <c r="J46" s="6">
        <f t="shared" si="4"/>
        <v>-32.001226799023996</v>
      </c>
    </row>
    <row r="47" spans="1:10" ht="12.75">
      <c r="A47" s="1">
        <v>21186</v>
      </c>
      <c r="B47" s="2">
        <v>2770</v>
      </c>
      <c r="C47" s="3">
        <v>1711.1</v>
      </c>
      <c r="D47" s="2">
        <v>287.7</v>
      </c>
      <c r="E47" s="5">
        <f t="shared" si="1"/>
        <v>-9.972960584407609</v>
      </c>
      <c r="F47" s="5">
        <f t="shared" si="5"/>
        <v>-5.375460912232787</v>
      </c>
      <c r="G47" s="5">
        <f t="shared" si="6"/>
        <v>-24.40829605940116</v>
      </c>
      <c r="H47" s="6">
        <f t="shared" si="2"/>
        <v>-10.50601228292436</v>
      </c>
      <c r="I47" s="6">
        <f t="shared" si="3"/>
        <v>-5.525334517743019</v>
      </c>
      <c r="J47" s="6">
        <f t="shared" si="4"/>
        <v>-27.982364505952972</v>
      </c>
    </row>
    <row r="48" spans="1:10" ht="12.75">
      <c r="A48" s="1">
        <v>21276</v>
      </c>
      <c r="B48" s="2">
        <v>2788.278</v>
      </c>
      <c r="C48" s="3">
        <v>1725.1</v>
      </c>
      <c r="D48" s="2">
        <v>281.906</v>
      </c>
      <c r="E48" s="5">
        <f t="shared" si="1"/>
        <v>2.6656620596142933</v>
      </c>
      <c r="F48" s="5">
        <f t="shared" si="5"/>
        <v>3.3131338710300495</v>
      </c>
      <c r="G48" s="5">
        <f t="shared" si="6"/>
        <v>-7.815515830488562</v>
      </c>
      <c r="H48" s="6">
        <f t="shared" si="2"/>
        <v>2.6307523135869815</v>
      </c>
      <c r="I48" s="6">
        <f t="shared" si="3"/>
        <v>3.259432504709636</v>
      </c>
      <c r="J48" s="6">
        <f t="shared" si="4"/>
        <v>-8.137835408250638</v>
      </c>
    </row>
    <row r="49" spans="1:10" ht="12.75">
      <c r="A49" s="1">
        <v>21367</v>
      </c>
      <c r="B49" s="2">
        <v>2852.741</v>
      </c>
      <c r="C49" s="3">
        <v>1753.6</v>
      </c>
      <c r="D49" s="2">
        <v>303.543</v>
      </c>
      <c r="E49" s="5">
        <f t="shared" si="1"/>
        <v>9.57338724962369</v>
      </c>
      <c r="F49" s="5">
        <f t="shared" si="5"/>
        <v>6.773885389766532</v>
      </c>
      <c r="G49" s="5">
        <f t="shared" si="6"/>
        <v>34.4199132635942</v>
      </c>
      <c r="H49" s="6">
        <f t="shared" si="2"/>
        <v>9.142434197551097</v>
      </c>
      <c r="I49" s="6">
        <f t="shared" si="3"/>
        <v>6.554319181599055</v>
      </c>
      <c r="J49" s="6">
        <f t="shared" si="4"/>
        <v>29.579839528937768</v>
      </c>
    </row>
    <row r="50" spans="1:10" ht="12.75">
      <c r="A50" s="1">
        <v>21459</v>
      </c>
      <c r="B50" s="2">
        <v>2919.47</v>
      </c>
      <c r="C50" s="3">
        <v>1777.1</v>
      </c>
      <c r="D50" s="2">
        <v>329.424</v>
      </c>
      <c r="E50" s="5">
        <f t="shared" si="1"/>
        <v>9.689912959103486</v>
      </c>
      <c r="F50" s="5">
        <f t="shared" si="5"/>
        <v>5.469119482164531</v>
      </c>
      <c r="G50" s="5">
        <f t="shared" si="6"/>
        <v>38.72031196172865</v>
      </c>
      <c r="H50" s="6">
        <f t="shared" si="2"/>
        <v>9.2487225917683</v>
      </c>
      <c r="I50" s="6">
        <f t="shared" si="3"/>
        <v>5.324801775097754</v>
      </c>
      <c r="J50" s="6">
        <f t="shared" si="4"/>
        <v>32.728957590067154</v>
      </c>
    </row>
    <row r="51" spans="1:10" ht="12.75">
      <c r="A51" s="1">
        <v>21551</v>
      </c>
      <c r="B51" s="2">
        <v>2973.782</v>
      </c>
      <c r="C51" s="3">
        <v>1809.5</v>
      </c>
      <c r="D51" s="2">
        <v>347.373</v>
      </c>
      <c r="E51" s="5">
        <f t="shared" si="1"/>
        <v>7.651589351563648</v>
      </c>
      <c r="F51" s="5">
        <f t="shared" si="5"/>
        <v>7.494657992238385</v>
      </c>
      <c r="G51" s="5">
        <f t="shared" si="6"/>
        <v>23.641223016348366</v>
      </c>
      <c r="H51" s="6">
        <f t="shared" si="2"/>
        <v>7.372980177798283</v>
      </c>
      <c r="I51" s="6">
        <f t="shared" si="3"/>
        <v>7.227096724942683</v>
      </c>
      <c r="J51" s="6">
        <f t="shared" si="4"/>
        <v>21.221382297996172</v>
      </c>
    </row>
    <row r="52" spans="1:10" ht="12.75">
      <c r="A52" s="1">
        <v>21641</v>
      </c>
      <c r="B52" s="2">
        <v>3046.096</v>
      </c>
      <c r="C52" s="3">
        <v>1837.4</v>
      </c>
      <c r="D52" s="2">
        <v>374.394</v>
      </c>
      <c r="E52" s="5">
        <f t="shared" si="1"/>
        <v>10.087454988628863</v>
      </c>
      <c r="F52" s="5">
        <f t="shared" si="5"/>
        <v>6.311561814005495</v>
      </c>
      <c r="G52" s="5">
        <f t="shared" si="6"/>
        <v>34.93707234751593</v>
      </c>
      <c r="H52" s="6">
        <f t="shared" si="2"/>
        <v>9.610490927435222</v>
      </c>
      <c r="I52" s="6">
        <f t="shared" si="3"/>
        <v>6.120385933427741</v>
      </c>
      <c r="J52" s="6">
        <f t="shared" si="4"/>
        <v>29.963835301848363</v>
      </c>
    </row>
    <row r="53" spans="1:10" ht="12.75">
      <c r="A53" s="1">
        <v>21732</v>
      </c>
      <c r="B53" s="2">
        <v>3040.235</v>
      </c>
      <c r="C53" s="3">
        <v>1856.5</v>
      </c>
      <c r="D53" s="2">
        <v>350.215</v>
      </c>
      <c r="E53" s="5">
        <f t="shared" si="1"/>
        <v>-0.7674224244447525</v>
      </c>
      <c r="F53" s="5">
        <f t="shared" si="5"/>
        <v>4.223335054391808</v>
      </c>
      <c r="G53" s="5">
        <f t="shared" si="6"/>
        <v>-23.436204833366304</v>
      </c>
      <c r="H53" s="6">
        <f t="shared" si="2"/>
        <v>-0.7703822630325874</v>
      </c>
      <c r="I53" s="6">
        <f t="shared" si="3"/>
        <v>4.136586311907209</v>
      </c>
      <c r="J53" s="6">
        <f t="shared" si="4"/>
        <v>-26.704586892997284</v>
      </c>
    </row>
    <row r="54" spans="1:10" ht="12.75">
      <c r="A54" s="1">
        <v>21824</v>
      </c>
      <c r="B54" s="2">
        <v>3052.194</v>
      </c>
      <c r="C54" s="3">
        <v>1858.6</v>
      </c>
      <c r="D54" s="2">
        <v>361.612</v>
      </c>
      <c r="E54" s="5">
        <f t="shared" si="1"/>
        <v>1.5827391900951504</v>
      </c>
      <c r="F54" s="5">
        <f t="shared" si="5"/>
        <v>0.4532326085082472</v>
      </c>
      <c r="G54" s="5">
        <f t="shared" si="6"/>
        <v>13.666467318130682</v>
      </c>
      <c r="H54" s="6">
        <f t="shared" si="2"/>
        <v>1.5703444862104732</v>
      </c>
      <c r="I54" s="6">
        <f t="shared" si="3"/>
        <v>0.4522086024415728</v>
      </c>
      <c r="J54" s="6">
        <f t="shared" si="4"/>
        <v>12.809824882634047</v>
      </c>
    </row>
    <row r="55" spans="1:10" ht="12.75">
      <c r="A55" s="1">
        <v>21916</v>
      </c>
      <c r="B55" s="2">
        <v>3120.195</v>
      </c>
      <c r="C55" s="3">
        <v>1876.4</v>
      </c>
      <c r="D55" s="2">
        <v>397.964</v>
      </c>
      <c r="E55" s="5">
        <f t="shared" si="1"/>
        <v>9.214024041267699</v>
      </c>
      <c r="F55" s="5">
        <f t="shared" si="5"/>
        <v>3.8862251454266916</v>
      </c>
      <c r="G55" s="5">
        <f t="shared" si="6"/>
        <v>46.69111631285456</v>
      </c>
      <c r="H55" s="6">
        <f t="shared" si="2"/>
        <v>8.813929436322354</v>
      </c>
      <c r="I55" s="6">
        <f t="shared" si="3"/>
        <v>3.8126125324257742</v>
      </c>
      <c r="J55" s="6">
        <f t="shared" si="4"/>
        <v>38.315894049594945</v>
      </c>
    </row>
    <row r="56" spans="1:10" ht="12.75">
      <c r="A56" s="1">
        <v>22007</v>
      </c>
      <c r="B56" s="2">
        <v>3108.361</v>
      </c>
      <c r="C56" s="3">
        <v>1900.1</v>
      </c>
      <c r="D56" s="2">
        <v>360.873</v>
      </c>
      <c r="E56" s="5">
        <f t="shared" si="1"/>
        <v>-1.5084756743429129</v>
      </c>
      <c r="F56" s="5">
        <f t="shared" si="5"/>
        <v>5.1487549699754664</v>
      </c>
      <c r="G56" s="5">
        <f t="shared" si="6"/>
        <v>-32.385099944052385</v>
      </c>
      <c r="H56" s="6">
        <f t="shared" si="2"/>
        <v>-1.5199688967605596</v>
      </c>
      <c r="I56" s="6">
        <f t="shared" si="3"/>
        <v>5.020587557673295</v>
      </c>
      <c r="J56" s="6">
        <f t="shared" si="4"/>
        <v>-39.13418121981884</v>
      </c>
    </row>
    <row r="57" spans="1:10" ht="12.75">
      <c r="A57" s="1">
        <v>22098</v>
      </c>
      <c r="B57" s="2">
        <v>3116.104</v>
      </c>
      <c r="C57" s="3">
        <v>1892.5</v>
      </c>
      <c r="D57" s="2">
        <v>359.955</v>
      </c>
      <c r="E57" s="5">
        <f t="shared" si="1"/>
        <v>1.0001386670461132</v>
      </c>
      <c r="F57" s="5">
        <f t="shared" si="5"/>
        <v>-1.5903423747157919</v>
      </c>
      <c r="G57" s="5">
        <f t="shared" si="6"/>
        <v>-1.0136564177378737</v>
      </c>
      <c r="H57" s="6">
        <f t="shared" si="2"/>
        <v>0.9951703793277034</v>
      </c>
      <c r="I57" s="6">
        <f t="shared" si="3"/>
        <v>-1.6031240147530212</v>
      </c>
      <c r="J57" s="6">
        <f t="shared" si="4"/>
        <v>-1.018828898211055</v>
      </c>
    </row>
    <row r="58" spans="1:10" ht="12.75">
      <c r="A58" s="1">
        <v>22190</v>
      </c>
      <c r="B58" s="2">
        <v>3078.384</v>
      </c>
      <c r="C58" s="3">
        <v>1895</v>
      </c>
      <c r="D58" s="2">
        <v>320.079</v>
      </c>
      <c r="E58" s="5">
        <f t="shared" si="1"/>
        <v>-4.754734420324458</v>
      </c>
      <c r="F58" s="5">
        <f t="shared" si="5"/>
        <v>0.5294495384793763</v>
      </c>
      <c r="G58" s="5">
        <f t="shared" si="6"/>
        <v>-37.47756497442454</v>
      </c>
      <c r="H58" s="6">
        <f t="shared" si="2"/>
        <v>-4.871487841688094</v>
      </c>
      <c r="I58" s="6">
        <f t="shared" si="3"/>
        <v>0.5280528819692876</v>
      </c>
      <c r="J58" s="6">
        <f t="shared" si="4"/>
        <v>-46.96447332473994</v>
      </c>
    </row>
    <row r="59" spans="1:10" ht="12.75">
      <c r="A59" s="1">
        <v>22282</v>
      </c>
      <c r="B59" s="2">
        <v>3099.314</v>
      </c>
      <c r="C59" s="3">
        <v>1894.4</v>
      </c>
      <c r="D59" s="2">
        <v>328.386</v>
      </c>
      <c r="E59" s="5">
        <f t="shared" si="1"/>
        <v>2.7474706806581928</v>
      </c>
      <c r="F59" s="5">
        <f t="shared" si="5"/>
        <v>-0.12658893925550085</v>
      </c>
      <c r="G59" s="5">
        <f t="shared" si="6"/>
        <v>10.792358753245734</v>
      </c>
      <c r="H59" s="6">
        <f t="shared" si="2"/>
        <v>2.7104050838630656</v>
      </c>
      <c r="I59" s="6">
        <f t="shared" si="3"/>
        <v>-0.1266691307360901</v>
      </c>
      <c r="J59" s="6">
        <f t="shared" si="4"/>
        <v>10.248762162605729</v>
      </c>
    </row>
    <row r="60" spans="1:10" ht="12.75">
      <c r="A60" s="1">
        <v>22372</v>
      </c>
      <c r="B60" s="2">
        <v>3156.922</v>
      </c>
      <c r="C60" s="3">
        <v>1922.7</v>
      </c>
      <c r="D60" s="2">
        <v>351.395</v>
      </c>
      <c r="E60" s="5">
        <f t="shared" si="1"/>
        <v>7.64480973066004</v>
      </c>
      <c r="F60" s="5">
        <f t="shared" si="5"/>
        <v>6.110745325306888</v>
      </c>
      <c r="G60" s="5">
        <f t="shared" si="6"/>
        <v>31.112402607626354</v>
      </c>
      <c r="H60" s="6">
        <f t="shared" si="2"/>
        <v>7.366682236045108</v>
      </c>
      <c r="I60" s="6">
        <f t="shared" si="3"/>
        <v>5.931312995441829</v>
      </c>
      <c r="J60" s="6">
        <f t="shared" si="4"/>
        <v>27.088480448403374</v>
      </c>
    </row>
    <row r="61" spans="1:10" ht="12.75">
      <c r="A61" s="1">
        <v>22463</v>
      </c>
      <c r="B61" s="2">
        <v>3209.561</v>
      </c>
      <c r="C61" s="3">
        <v>1932</v>
      </c>
      <c r="D61" s="2">
        <v>378.713</v>
      </c>
      <c r="E61" s="5">
        <f t="shared" si="1"/>
        <v>6.838339647104719</v>
      </c>
      <c r="F61" s="5">
        <f t="shared" si="5"/>
        <v>1.9488621775025416</v>
      </c>
      <c r="G61" s="5">
        <f t="shared" si="6"/>
        <v>34.91447345464989</v>
      </c>
      <c r="H61" s="6">
        <f t="shared" si="2"/>
        <v>6.61466615779176</v>
      </c>
      <c r="I61" s="6">
        <f t="shared" si="3"/>
        <v>1.930115037668756</v>
      </c>
      <c r="J61" s="6">
        <f t="shared" si="4"/>
        <v>29.947086171987536</v>
      </c>
    </row>
    <row r="62" spans="1:10" ht="12.75">
      <c r="A62" s="1">
        <v>22555</v>
      </c>
      <c r="B62" s="2">
        <v>3274.61</v>
      </c>
      <c r="C62" s="3">
        <v>1970.8</v>
      </c>
      <c r="D62" s="2">
        <v>384.98</v>
      </c>
      <c r="E62" s="5">
        <f t="shared" si="1"/>
        <v>8.356707013343723</v>
      </c>
      <c r="F62" s="5">
        <f t="shared" si="5"/>
        <v>8.278374169746815</v>
      </c>
      <c r="G62" s="5">
        <f t="shared" si="6"/>
        <v>6.7853854069305</v>
      </c>
      <c r="H62" s="6">
        <f t="shared" si="2"/>
        <v>8.02584414475831</v>
      </c>
      <c r="I62" s="6">
        <f t="shared" si="3"/>
        <v>7.953526358938134</v>
      </c>
      <c r="J62" s="6">
        <f t="shared" si="4"/>
        <v>6.56508904153732</v>
      </c>
    </row>
    <row r="63" spans="1:10" ht="12.75">
      <c r="A63" s="1">
        <v>22647</v>
      </c>
      <c r="B63" s="2">
        <v>3333.591</v>
      </c>
      <c r="C63" s="3">
        <v>1991.7</v>
      </c>
      <c r="D63" s="2">
        <v>405.737</v>
      </c>
      <c r="E63" s="5">
        <f t="shared" si="1"/>
        <v>7.401642927586982</v>
      </c>
      <c r="F63" s="5">
        <f t="shared" si="5"/>
        <v>4.309887991343064</v>
      </c>
      <c r="G63" s="5">
        <f t="shared" si="6"/>
        <v>23.37460698729363</v>
      </c>
      <c r="H63" s="6">
        <f t="shared" si="2"/>
        <v>7.1405293247018164</v>
      </c>
      <c r="I63" s="6">
        <f t="shared" si="3"/>
        <v>4.219597489365867</v>
      </c>
      <c r="J63" s="6">
        <f t="shared" si="4"/>
        <v>21.00551262471555</v>
      </c>
    </row>
    <row r="64" spans="1:10" ht="12.75">
      <c r="A64" s="1">
        <v>22737</v>
      </c>
      <c r="B64" s="2">
        <v>3369.51</v>
      </c>
      <c r="C64" s="3">
        <v>2016.2</v>
      </c>
      <c r="D64" s="2">
        <v>402.536</v>
      </c>
      <c r="E64" s="5">
        <f t="shared" si="1"/>
        <v>4.380107220806284</v>
      </c>
      <c r="F64" s="5">
        <f t="shared" si="5"/>
        <v>5.011956058039013</v>
      </c>
      <c r="G64" s="5">
        <f t="shared" si="6"/>
        <v>-3.1185897694495757</v>
      </c>
      <c r="H64" s="6">
        <f t="shared" si="2"/>
        <v>4.2868927442647475</v>
      </c>
      <c r="I64" s="6">
        <f t="shared" si="3"/>
        <v>4.890402490647361</v>
      </c>
      <c r="J64" s="6">
        <f t="shared" si="4"/>
        <v>-3.1682530381914376</v>
      </c>
    </row>
    <row r="65" spans="1:10" ht="12.75">
      <c r="A65" s="1">
        <v>22828</v>
      </c>
      <c r="B65" s="2">
        <v>3401.609</v>
      </c>
      <c r="C65" s="3">
        <v>2032.5</v>
      </c>
      <c r="D65" s="2">
        <v>409.376</v>
      </c>
      <c r="E65" s="5">
        <f t="shared" si="1"/>
        <v>3.865321370016117</v>
      </c>
      <c r="F65" s="5">
        <f t="shared" si="5"/>
        <v>3.273233590600144</v>
      </c>
      <c r="G65" s="5">
        <f t="shared" si="6"/>
        <v>6.9721207865657275</v>
      </c>
      <c r="H65" s="6">
        <f t="shared" si="2"/>
        <v>3.7924887106477456</v>
      </c>
      <c r="I65" s="6">
        <f t="shared" si="3"/>
        <v>3.220804320849524</v>
      </c>
      <c r="J65" s="6">
        <f t="shared" si="4"/>
        <v>6.739806112729951</v>
      </c>
    </row>
    <row r="66" spans="1:10" ht="12.75">
      <c r="A66" s="1">
        <v>22920</v>
      </c>
      <c r="B66" s="2">
        <v>3414.802</v>
      </c>
      <c r="C66" s="3">
        <v>2061.3</v>
      </c>
      <c r="D66" s="2">
        <v>397.4</v>
      </c>
      <c r="E66" s="5">
        <f t="shared" si="1"/>
        <v>1.5604323019708932</v>
      </c>
      <c r="F66" s="5">
        <f t="shared" si="5"/>
        <v>5.789507667403226</v>
      </c>
      <c r="G66" s="5">
        <f t="shared" si="6"/>
        <v>-11.198165379945147</v>
      </c>
      <c r="H66" s="6">
        <f t="shared" si="2"/>
        <v>1.5483827455817334</v>
      </c>
      <c r="I66" s="6">
        <f t="shared" si="3"/>
        <v>5.628115713269821</v>
      </c>
      <c r="J66" s="6">
        <f t="shared" si="4"/>
        <v>-11.876287606763114</v>
      </c>
    </row>
    <row r="67" spans="1:10" ht="12.75">
      <c r="A67" s="1">
        <v>23012</v>
      </c>
      <c r="B67" s="2">
        <v>3452.806</v>
      </c>
      <c r="C67" s="3">
        <v>2075.3</v>
      </c>
      <c r="D67" s="2">
        <v>418.307</v>
      </c>
      <c r="E67" s="5">
        <f t="shared" si="1"/>
        <v>4.526546624788219</v>
      </c>
      <c r="F67" s="5">
        <f t="shared" si="5"/>
        <v>2.7445350682300917</v>
      </c>
      <c r="G67" s="5">
        <f t="shared" si="6"/>
        <v>22.7634479597824</v>
      </c>
      <c r="H67" s="6">
        <f t="shared" si="2"/>
        <v>4.42708878423943</v>
      </c>
      <c r="I67" s="6">
        <f t="shared" si="3"/>
        <v>2.7075479289898396</v>
      </c>
      <c r="J67" s="6">
        <f t="shared" si="4"/>
        <v>20.508913036626097</v>
      </c>
    </row>
    <row r="68" spans="1:10" ht="12.75">
      <c r="A68" s="1">
        <v>23102</v>
      </c>
      <c r="B68" s="2">
        <v>3497.818</v>
      </c>
      <c r="C68" s="3">
        <v>2095.1</v>
      </c>
      <c r="D68" s="2">
        <v>424.962</v>
      </c>
      <c r="E68" s="5">
        <f t="shared" si="1"/>
        <v>5.3173984390855855</v>
      </c>
      <c r="F68" s="5">
        <f t="shared" si="5"/>
        <v>3.8712799245405494</v>
      </c>
      <c r="G68" s="5">
        <f t="shared" si="6"/>
        <v>6.517229115748835</v>
      </c>
      <c r="H68" s="6">
        <f t="shared" si="2"/>
        <v>5.180844684505104</v>
      </c>
      <c r="I68" s="6">
        <f t="shared" si="3"/>
        <v>3.7982253545408184</v>
      </c>
      <c r="J68" s="6">
        <f t="shared" si="4"/>
        <v>6.313656181183447</v>
      </c>
    </row>
    <row r="69" spans="1:10" ht="12.75">
      <c r="A69" s="1">
        <v>23193</v>
      </c>
      <c r="B69" s="2">
        <v>3566.096</v>
      </c>
      <c r="C69" s="3">
        <v>2123.7</v>
      </c>
      <c r="D69" s="2">
        <v>438.047</v>
      </c>
      <c r="E69" s="5">
        <f t="shared" si="1"/>
        <v>8.03967966306869</v>
      </c>
      <c r="F69" s="5">
        <f t="shared" si="5"/>
        <v>5.573189119780486</v>
      </c>
      <c r="G69" s="5">
        <f t="shared" si="6"/>
        <v>12.89701320295853</v>
      </c>
      <c r="H69" s="6">
        <f t="shared" si="2"/>
        <v>7.732837794737435</v>
      </c>
      <c r="I69" s="6">
        <f t="shared" si="3"/>
        <v>5.423426213714677</v>
      </c>
      <c r="J69" s="6">
        <f t="shared" si="4"/>
        <v>12.1305829573636</v>
      </c>
    </row>
    <row r="70" spans="1:10" ht="12.75">
      <c r="A70" s="1">
        <v>23285</v>
      </c>
      <c r="B70" s="2">
        <v>3591.546</v>
      </c>
      <c r="C70" s="3">
        <v>2141.4</v>
      </c>
      <c r="D70" s="2">
        <v>443.366</v>
      </c>
      <c r="E70" s="5">
        <f t="shared" si="1"/>
        <v>2.8853671204347675</v>
      </c>
      <c r="F70" s="5">
        <f t="shared" si="5"/>
        <v>3.3757147111600494</v>
      </c>
      <c r="G70" s="5">
        <f t="shared" si="6"/>
        <v>4.946196016977078</v>
      </c>
      <c r="H70" s="6">
        <f t="shared" si="2"/>
        <v>2.8445241884980987</v>
      </c>
      <c r="I70" s="6">
        <f t="shared" si="3"/>
        <v>3.319988110366623</v>
      </c>
      <c r="J70" s="6">
        <f t="shared" si="4"/>
        <v>4.827761395207375</v>
      </c>
    </row>
    <row r="71" spans="1:10" ht="12.75">
      <c r="A71" s="1">
        <v>23377</v>
      </c>
      <c r="B71" s="2">
        <v>3669.226</v>
      </c>
      <c r="C71" s="3">
        <v>2183.6</v>
      </c>
      <c r="D71" s="2">
        <v>459.958</v>
      </c>
      <c r="E71" s="5">
        <f t="shared" si="1"/>
        <v>8.936173519229795</v>
      </c>
      <c r="F71" s="5">
        <f t="shared" si="5"/>
        <v>8.118783150151465</v>
      </c>
      <c r="G71" s="5">
        <f t="shared" si="6"/>
        <v>15.83056232548692</v>
      </c>
      <c r="H71" s="6">
        <f t="shared" si="2"/>
        <v>8.559196068770802</v>
      </c>
      <c r="I71" s="6">
        <f t="shared" si="3"/>
        <v>7.806028073373028</v>
      </c>
      <c r="J71" s="6">
        <f t="shared" si="4"/>
        <v>14.695826769260378</v>
      </c>
    </row>
    <row r="72" spans="1:10" ht="12.75">
      <c r="A72" s="1">
        <v>23468</v>
      </c>
      <c r="B72" s="2">
        <v>3712.856</v>
      </c>
      <c r="C72" s="3">
        <v>2222</v>
      </c>
      <c r="D72" s="2">
        <v>458.301</v>
      </c>
      <c r="E72" s="5">
        <f t="shared" si="1"/>
        <v>4.84182550213661</v>
      </c>
      <c r="F72" s="5">
        <f t="shared" si="5"/>
        <v>7.221993105006286</v>
      </c>
      <c r="G72" s="5">
        <f t="shared" si="6"/>
        <v>-1.4332330033792307</v>
      </c>
      <c r="H72" s="6">
        <f t="shared" si="2"/>
        <v>4.728260458313116</v>
      </c>
      <c r="I72" s="6">
        <f t="shared" si="3"/>
        <v>6.973120116789389</v>
      </c>
      <c r="J72" s="6">
        <f t="shared" si="4"/>
        <v>-1.4436029908999615</v>
      </c>
    </row>
    <row r="73" spans="1:10" ht="12.75">
      <c r="A73" s="1">
        <v>23559</v>
      </c>
      <c r="B73" s="2">
        <v>3763.277</v>
      </c>
      <c r="C73" s="3">
        <v>2262.9</v>
      </c>
      <c r="D73" s="2">
        <v>468.997</v>
      </c>
      <c r="E73" s="5">
        <f t="shared" si="1"/>
        <v>5.543701604999018</v>
      </c>
      <c r="F73" s="5">
        <f t="shared" si="5"/>
        <v>7.56852940516286</v>
      </c>
      <c r="G73" s="5">
        <f t="shared" si="6"/>
        <v>9.667271730250171</v>
      </c>
      <c r="H73" s="6">
        <f t="shared" si="2"/>
        <v>5.395491437987943</v>
      </c>
      <c r="I73" s="6">
        <f t="shared" si="3"/>
        <v>7.295794131247746</v>
      </c>
      <c r="J73" s="6">
        <f t="shared" si="4"/>
        <v>9.228079339106543</v>
      </c>
    </row>
    <row r="74" spans="1:10" ht="12.75">
      <c r="A74" s="1">
        <v>23651</v>
      </c>
      <c r="B74" s="2">
        <v>3776.627</v>
      </c>
      <c r="C74" s="3">
        <v>2269.2</v>
      </c>
      <c r="D74" s="2">
        <v>473.452</v>
      </c>
      <c r="E74" s="5">
        <f t="shared" si="1"/>
        <v>1.426544539689556</v>
      </c>
      <c r="F74" s="5">
        <f t="shared" si="5"/>
        <v>1.1182744310874515</v>
      </c>
      <c r="G74" s="5">
        <f t="shared" si="6"/>
        <v>3.8540800602920866</v>
      </c>
      <c r="H74" s="6">
        <f t="shared" si="2"/>
        <v>1.4164651380774274</v>
      </c>
      <c r="I74" s="6">
        <f t="shared" si="3"/>
        <v>1.1120679698866098</v>
      </c>
      <c r="J74" s="6">
        <f t="shared" si="4"/>
        <v>3.781665157664449</v>
      </c>
    </row>
    <row r="75" spans="1:10" ht="12.75">
      <c r="A75" s="1">
        <v>23743</v>
      </c>
      <c r="B75" s="2">
        <v>3869.782</v>
      </c>
      <c r="C75" s="3">
        <v>2319.8</v>
      </c>
      <c r="D75" s="2">
        <v>518.593</v>
      </c>
      <c r="E75" s="5">
        <f t="shared" si="1"/>
        <v>10.237568643433104</v>
      </c>
      <c r="F75" s="5">
        <f t="shared" si="5"/>
        <v>9.222239431123924</v>
      </c>
      <c r="G75" s="5">
        <f t="shared" si="6"/>
        <v>43.947053451702665</v>
      </c>
      <c r="H75" s="6">
        <f t="shared" si="2"/>
        <v>9.746756591277972</v>
      </c>
      <c r="I75" s="6">
        <f t="shared" si="3"/>
        <v>8.821451438145544</v>
      </c>
      <c r="J75" s="6">
        <f t="shared" si="4"/>
        <v>36.427536161226115</v>
      </c>
    </row>
    <row r="76" spans="1:10" ht="12.75">
      <c r="A76" s="1">
        <v>23833</v>
      </c>
      <c r="B76" s="2">
        <v>3922.689</v>
      </c>
      <c r="C76" s="3">
        <v>2345.5</v>
      </c>
      <c r="D76" s="2">
        <v>519.955</v>
      </c>
      <c r="E76" s="5">
        <f t="shared" si="1"/>
        <v>5.581908888081277</v>
      </c>
      <c r="F76" s="5">
        <f t="shared" si="5"/>
        <v>4.505602339382975</v>
      </c>
      <c r="G76" s="5">
        <f t="shared" si="6"/>
        <v>1.054680651159745</v>
      </c>
      <c r="H76" s="6">
        <f t="shared" si="2"/>
        <v>5.43168532598628</v>
      </c>
      <c r="I76" s="6">
        <f t="shared" si="3"/>
        <v>4.407049488294845</v>
      </c>
      <c r="J76" s="6">
        <f t="shared" si="4"/>
        <v>1.0491576938818525</v>
      </c>
    </row>
    <row r="77" spans="1:10" ht="12.75">
      <c r="A77" s="1">
        <v>23924</v>
      </c>
      <c r="B77" s="2">
        <v>4002.358</v>
      </c>
      <c r="C77" s="3">
        <v>2385.9</v>
      </c>
      <c r="D77" s="2">
        <v>538.059</v>
      </c>
      <c r="E77" s="5">
        <f t="shared" si="1"/>
        <v>8.374777672904576</v>
      </c>
      <c r="F77" s="5">
        <f t="shared" si="5"/>
        <v>7.069851308638553</v>
      </c>
      <c r="G77" s="5">
        <f t="shared" si="6"/>
        <v>14.67178299094316</v>
      </c>
      <c r="H77" s="6">
        <f t="shared" si="2"/>
        <v>8.042519764942568</v>
      </c>
      <c r="I77" s="6">
        <f t="shared" si="3"/>
        <v>6.831125145074779</v>
      </c>
      <c r="J77" s="6">
        <f t="shared" si="4"/>
        <v>13.690380082885412</v>
      </c>
    </row>
    <row r="78" spans="1:10" ht="12.75">
      <c r="A78" s="1">
        <v>24016</v>
      </c>
      <c r="B78" s="2">
        <v>4096.741</v>
      </c>
      <c r="C78" s="3">
        <v>2453</v>
      </c>
      <c r="D78" s="2">
        <v>541.622</v>
      </c>
      <c r="E78" s="5">
        <f t="shared" si="1"/>
        <v>9.771678052594822</v>
      </c>
      <c r="F78" s="5">
        <f t="shared" si="5"/>
        <v>11.732944564293547</v>
      </c>
      <c r="G78" s="5">
        <f t="shared" si="6"/>
        <v>2.6752066303655786</v>
      </c>
      <c r="H78" s="6">
        <f t="shared" si="2"/>
        <v>9.323236858157458</v>
      </c>
      <c r="I78" s="6">
        <f t="shared" si="3"/>
        <v>11.094141450915984</v>
      </c>
      <c r="J78" s="6">
        <f t="shared" si="4"/>
        <v>2.6400486322589956</v>
      </c>
    </row>
    <row r="79" spans="1:10" ht="12.75">
      <c r="A79" s="1">
        <v>24108</v>
      </c>
      <c r="B79" s="2">
        <v>4197.921</v>
      </c>
      <c r="C79" s="3">
        <v>2489.1</v>
      </c>
      <c r="D79" s="2">
        <v>584.895</v>
      </c>
      <c r="E79" s="5">
        <f t="shared" si="1"/>
        <v>10.251120618996868</v>
      </c>
      <c r="F79" s="5">
        <f t="shared" si="5"/>
        <v>6.017897299461028</v>
      </c>
      <c r="G79" s="5">
        <f t="shared" si="6"/>
        <v>35.99609840555025</v>
      </c>
      <c r="H79" s="6">
        <f t="shared" si="2"/>
        <v>9.759049263185204</v>
      </c>
      <c r="I79" s="6">
        <f t="shared" si="3"/>
        <v>5.84377363194406</v>
      </c>
      <c r="J79" s="6">
        <f t="shared" si="4"/>
        <v>30.74560111419622</v>
      </c>
    </row>
    <row r="80" spans="1:10" ht="12.75">
      <c r="A80" s="1">
        <v>24198</v>
      </c>
      <c r="B80" s="2">
        <v>4215.116</v>
      </c>
      <c r="C80" s="3">
        <v>2495.4</v>
      </c>
      <c r="D80" s="2">
        <v>576.237</v>
      </c>
      <c r="E80" s="5">
        <f aca="true" t="shared" si="7" ref="E80:E143">100*((B80/B79)^4-1)</f>
        <v>1.6485242870674321</v>
      </c>
      <c r="F80" s="5">
        <f t="shared" si="5"/>
        <v>1.0162642992141757</v>
      </c>
      <c r="G80" s="5">
        <f t="shared" si="6"/>
        <v>-5.790884178287081</v>
      </c>
      <c r="H80" s="6">
        <f aca="true" t="shared" si="8" ref="H80:H143">4*(LN(B80)-LN(B79))*100</f>
        <v>1.6350836391779922</v>
      </c>
      <c r="I80" s="6">
        <f aca="true" t="shared" si="9" ref="I80:I143">4*(LN(C80)-LN(C79))*100</f>
        <v>1.0111350554286247</v>
      </c>
      <c r="J80" s="6">
        <f aca="true" t="shared" si="10" ref="J80:J143">4*(LN(D80)-LN(D79))*100</f>
        <v>-5.965323815664547</v>
      </c>
    </row>
    <row r="81" spans="1:10" ht="12.75">
      <c r="A81" s="1">
        <v>24289</v>
      </c>
      <c r="B81" s="2">
        <v>4245.17</v>
      </c>
      <c r="C81" s="3">
        <v>2523.8</v>
      </c>
      <c r="D81" s="2">
        <v>571.985</v>
      </c>
      <c r="E81" s="5">
        <f t="shared" si="7"/>
        <v>2.8826689953455276</v>
      </c>
      <c r="F81" s="5">
        <f t="shared" si="5"/>
        <v>4.6306831903749845</v>
      </c>
      <c r="G81" s="5">
        <f t="shared" si="6"/>
        <v>-2.919054770662055</v>
      </c>
      <c r="H81" s="6">
        <f t="shared" si="8"/>
        <v>2.841901696550053</v>
      </c>
      <c r="I81" s="6">
        <f t="shared" si="9"/>
        <v>4.526666096755605</v>
      </c>
      <c r="J81" s="6">
        <f t="shared" si="10"/>
        <v>-2.9625068574926416</v>
      </c>
    </row>
    <row r="82" spans="1:10" ht="12.75">
      <c r="A82" s="1">
        <v>24381</v>
      </c>
      <c r="B82" s="2">
        <v>4281.583</v>
      </c>
      <c r="C82" s="3">
        <v>2534.2</v>
      </c>
      <c r="D82" s="2">
        <v>575.338</v>
      </c>
      <c r="E82" s="5">
        <f t="shared" si="7"/>
        <v>3.4754023273660506</v>
      </c>
      <c r="F82" s="5">
        <f t="shared" si="5"/>
        <v>1.6585245737177567</v>
      </c>
      <c r="G82" s="5">
        <f t="shared" si="6"/>
        <v>2.365515549678121</v>
      </c>
      <c r="H82" s="6">
        <f t="shared" si="8"/>
        <v>3.416373979924714</v>
      </c>
      <c r="I82" s="6">
        <f t="shared" si="9"/>
        <v>1.6449212583989237</v>
      </c>
      <c r="J82" s="6">
        <f t="shared" si="10"/>
        <v>2.3379707690015294</v>
      </c>
    </row>
    <row r="83" spans="1:10" ht="12.75">
      <c r="A83" s="1">
        <v>24473</v>
      </c>
      <c r="B83" s="2">
        <v>4320.947</v>
      </c>
      <c r="C83" s="3">
        <v>2549</v>
      </c>
      <c r="D83" s="2">
        <v>561.218</v>
      </c>
      <c r="E83" s="5">
        <f t="shared" si="7"/>
        <v>3.728545427607055</v>
      </c>
      <c r="F83" s="5">
        <f t="shared" si="5"/>
        <v>2.3565868362706466</v>
      </c>
      <c r="G83" s="5">
        <f t="shared" si="6"/>
        <v>-9.461325983482816</v>
      </c>
      <c r="H83" s="6">
        <f t="shared" si="8"/>
        <v>3.660716067928149</v>
      </c>
      <c r="I83" s="6">
        <f t="shared" si="9"/>
        <v>2.3292480045231656</v>
      </c>
      <c r="J83" s="6">
        <f t="shared" si="10"/>
        <v>-9.939308936566249</v>
      </c>
    </row>
    <row r="84" spans="1:10" ht="12.75">
      <c r="A84" s="1">
        <v>24563</v>
      </c>
      <c r="B84" s="2">
        <v>4324.696</v>
      </c>
      <c r="C84" s="3">
        <v>2583.8</v>
      </c>
      <c r="D84" s="2">
        <v>540.914</v>
      </c>
      <c r="E84" s="5">
        <f t="shared" si="7"/>
        <v>0.34750548543416304</v>
      </c>
      <c r="F84" s="5">
        <f t="shared" si="5"/>
        <v>5.573819442502237</v>
      </c>
      <c r="G84" s="5">
        <f t="shared" si="6"/>
        <v>-13.704823529740262</v>
      </c>
      <c r="H84" s="6">
        <f t="shared" si="8"/>
        <v>0.34690308031315453</v>
      </c>
      <c r="I84" s="6">
        <f t="shared" si="9"/>
        <v>5.424023260034261</v>
      </c>
      <c r="J84" s="6">
        <f t="shared" si="10"/>
        <v>-14.739648204175637</v>
      </c>
    </row>
    <row r="85" spans="1:10" ht="12.75">
      <c r="A85" s="1">
        <v>24654</v>
      </c>
      <c r="B85" s="2">
        <v>4362.001</v>
      </c>
      <c r="C85" s="3">
        <v>2596.9</v>
      </c>
      <c r="D85" s="2">
        <v>556.775</v>
      </c>
      <c r="E85" s="5">
        <f t="shared" si="7"/>
        <v>3.4953183689186984</v>
      </c>
      <c r="F85" s="5">
        <f t="shared" si="5"/>
        <v>2.043496197381045</v>
      </c>
      <c r="G85" s="5">
        <f t="shared" si="6"/>
        <v>12.255083737105466</v>
      </c>
      <c r="H85" s="6">
        <f t="shared" si="8"/>
        <v>3.4356192543739894</v>
      </c>
      <c r="I85" s="6">
        <f t="shared" si="9"/>
        <v>2.022896970699506</v>
      </c>
      <c r="J85" s="6">
        <f t="shared" si="10"/>
        <v>11.56036290261575</v>
      </c>
    </row>
    <row r="86" spans="1:10" ht="12.75">
      <c r="A86" s="1">
        <v>24746</v>
      </c>
      <c r="B86" s="2">
        <v>4397.108</v>
      </c>
      <c r="C86" s="3">
        <v>2612.7</v>
      </c>
      <c r="D86" s="2">
        <v>568.785</v>
      </c>
      <c r="E86" s="5">
        <f t="shared" si="7"/>
        <v>3.2584229016709987</v>
      </c>
      <c r="F86" s="5">
        <f t="shared" si="5"/>
        <v>2.4559714680300937</v>
      </c>
      <c r="G86" s="5">
        <f t="shared" si="6"/>
        <v>8.911473114205126</v>
      </c>
      <c r="H86" s="6">
        <f t="shared" si="8"/>
        <v>3.2064620265920496</v>
      </c>
      <c r="I86" s="6">
        <f t="shared" si="9"/>
        <v>2.42629736554143</v>
      </c>
      <c r="J86" s="6">
        <f t="shared" si="10"/>
        <v>8.53651929854884</v>
      </c>
    </row>
    <row r="87" spans="1:10" ht="12.75">
      <c r="A87" s="1">
        <v>24838</v>
      </c>
      <c r="B87" s="2">
        <v>4486.382</v>
      </c>
      <c r="C87" s="3">
        <v>2674.8</v>
      </c>
      <c r="D87" s="2">
        <v>580.189</v>
      </c>
      <c r="E87" s="5">
        <f t="shared" si="7"/>
        <v>8.371844992962307</v>
      </c>
      <c r="F87" s="5">
        <f t="shared" si="5"/>
        <v>9.851774576222905</v>
      </c>
      <c r="G87" s="5">
        <f t="shared" si="6"/>
        <v>8.264337783386022</v>
      </c>
      <c r="H87" s="6">
        <f t="shared" si="8"/>
        <v>8.039813674386664</v>
      </c>
      <c r="I87" s="6">
        <f t="shared" si="9"/>
        <v>9.396176725207894</v>
      </c>
      <c r="J87" s="6">
        <f t="shared" si="10"/>
        <v>7.940562277852692</v>
      </c>
    </row>
    <row r="88" spans="1:10" ht="12.75">
      <c r="A88" s="1">
        <v>24929</v>
      </c>
      <c r="B88" s="2">
        <v>4562.157</v>
      </c>
      <c r="C88" s="3">
        <v>2715.7</v>
      </c>
      <c r="D88" s="2">
        <v>602.381</v>
      </c>
      <c r="E88" s="5">
        <f t="shared" si="7"/>
        <v>6.929099448224707</v>
      </c>
      <c r="F88" s="5">
        <f t="shared" si="5"/>
        <v>6.2580669720276205</v>
      </c>
      <c r="G88" s="5">
        <f t="shared" si="6"/>
        <v>16.200259520568427</v>
      </c>
      <c r="H88" s="6">
        <f t="shared" si="8"/>
        <v>6.69958068636376</v>
      </c>
      <c r="I88" s="6">
        <f t="shared" si="9"/>
        <v>6.07005433769352</v>
      </c>
      <c r="J88" s="6">
        <f t="shared" si="10"/>
        <v>15.014489182282631</v>
      </c>
    </row>
    <row r="89" spans="1:10" ht="12.75">
      <c r="A89" s="1">
        <v>25020</v>
      </c>
      <c r="B89" s="2">
        <v>4594.968</v>
      </c>
      <c r="C89" s="3">
        <v>2766.6</v>
      </c>
      <c r="D89" s="2">
        <v>585.953</v>
      </c>
      <c r="E89" s="5">
        <f t="shared" si="7"/>
        <v>2.907981018889383</v>
      </c>
      <c r="F89" s="5">
        <f t="shared" si="5"/>
        <v>7.710569280310575</v>
      </c>
      <c r="G89" s="5">
        <f t="shared" si="6"/>
        <v>-10.470518758894453</v>
      </c>
      <c r="H89" s="6">
        <f t="shared" si="8"/>
        <v>2.8665014766367847</v>
      </c>
      <c r="I89" s="6">
        <f t="shared" si="9"/>
        <v>7.427752966663093</v>
      </c>
      <c r="J89" s="6">
        <f t="shared" si="10"/>
        <v>-11.060221560537542</v>
      </c>
    </row>
    <row r="90" spans="1:10" ht="12.75">
      <c r="A90" s="1">
        <v>25112</v>
      </c>
      <c r="B90" s="2">
        <v>4615.388</v>
      </c>
      <c r="C90" s="3">
        <v>2779.2</v>
      </c>
      <c r="D90" s="2">
        <v>592.327</v>
      </c>
      <c r="E90" s="5">
        <f t="shared" si="7"/>
        <v>1.7894812927517156</v>
      </c>
      <c r="F90" s="5">
        <f t="shared" si="5"/>
        <v>1.834213607796542</v>
      </c>
      <c r="G90" s="5">
        <f t="shared" si="6"/>
        <v>4.422717115045516</v>
      </c>
      <c r="H90" s="6">
        <f t="shared" si="8"/>
        <v>1.773658560652791</v>
      </c>
      <c r="I90" s="6">
        <f t="shared" si="9"/>
        <v>1.8175948184502744</v>
      </c>
      <c r="J90" s="6">
        <f t="shared" si="10"/>
        <v>4.32770626770882</v>
      </c>
    </row>
    <row r="91" spans="1:10" ht="12.75">
      <c r="A91" s="1">
        <v>25204</v>
      </c>
      <c r="B91" s="2">
        <v>4687.098</v>
      </c>
      <c r="C91" s="3">
        <v>2810.3</v>
      </c>
      <c r="D91" s="2">
        <v>627.207</v>
      </c>
      <c r="E91" s="5">
        <f t="shared" si="7"/>
        <v>6.361210140596341</v>
      </c>
      <c r="F91" s="5">
        <f t="shared" si="5"/>
        <v>4.551803601977578</v>
      </c>
      <c r="G91" s="5">
        <f t="shared" si="6"/>
        <v>25.718001546290047</v>
      </c>
      <c r="H91" s="6">
        <f t="shared" si="8"/>
        <v>6.167075810120792</v>
      </c>
      <c r="I91" s="6">
        <f t="shared" si="9"/>
        <v>4.451249083270881</v>
      </c>
      <c r="J91" s="6">
        <f t="shared" si="10"/>
        <v>22.88711297466044</v>
      </c>
    </row>
    <row r="92" spans="1:10" ht="12.75">
      <c r="A92" s="1">
        <v>25294</v>
      </c>
      <c r="B92" s="2">
        <v>4702.124</v>
      </c>
      <c r="C92" s="3">
        <v>2828.2</v>
      </c>
      <c r="D92" s="2">
        <v>623.511</v>
      </c>
      <c r="E92" s="5">
        <f t="shared" si="7"/>
        <v>1.2885082038697204</v>
      </c>
      <c r="F92" s="5">
        <f t="shared" si="5"/>
        <v>2.572215985543358</v>
      </c>
      <c r="G92" s="5">
        <f t="shared" si="6"/>
        <v>-2.336363286190879</v>
      </c>
      <c r="H92" s="6">
        <f t="shared" si="8"/>
        <v>1.280277563166976</v>
      </c>
      <c r="I92" s="6">
        <f t="shared" si="9"/>
        <v>2.5396910714633236</v>
      </c>
      <c r="J92" s="6">
        <f t="shared" si="10"/>
        <v>-2.3640889528465436</v>
      </c>
    </row>
    <row r="93" spans="1:10" ht="12.75">
      <c r="A93" s="1">
        <v>25385</v>
      </c>
      <c r="B93" s="2">
        <v>4731.549</v>
      </c>
      <c r="C93" s="3">
        <v>2842</v>
      </c>
      <c r="D93" s="2">
        <v>636.17</v>
      </c>
      <c r="E93" s="5">
        <f t="shared" si="7"/>
        <v>2.5267184100979723</v>
      </c>
      <c r="F93" s="5">
        <f t="shared" si="5"/>
        <v>1.96610326494997</v>
      </c>
      <c r="G93" s="5">
        <f t="shared" si="6"/>
        <v>8.371793723749544</v>
      </c>
      <c r="H93" s="6">
        <f t="shared" si="8"/>
        <v>2.4953246038116106</v>
      </c>
      <c r="I93" s="6">
        <f t="shared" si="9"/>
        <v>1.9470251133480332</v>
      </c>
      <c r="J93" s="6">
        <f t="shared" si="10"/>
        <v>8.039766365766354</v>
      </c>
    </row>
    <row r="94" spans="1:10" ht="12.75">
      <c r="A94" s="1">
        <v>25477</v>
      </c>
      <c r="B94" s="2">
        <v>4710.954</v>
      </c>
      <c r="C94" s="3">
        <v>2864.7</v>
      </c>
      <c r="D94" s="2">
        <v>605.453</v>
      </c>
      <c r="E94" s="5">
        <f t="shared" si="7"/>
        <v>-1.7297442397835594</v>
      </c>
      <c r="F94" s="5">
        <f t="shared" si="5"/>
        <v>3.2334158731574636</v>
      </c>
      <c r="G94" s="5">
        <f t="shared" si="6"/>
        <v>-17.959367253975877</v>
      </c>
      <c r="H94" s="6">
        <f t="shared" si="8"/>
        <v>-1.7448790989519125</v>
      </c>
      <c r="I94" s="6">
        <f t="shared" si="9"/>
        <v>3.182241186888035</v>
      </c>
      <c r="J94" s="6">
        <f t="shared" si="10"/>
        <v>-19.79555401609936</v>
      </c>
    </row>
    <row r="95" spans="1:10" ht="12.75">
      <c r="A95" s="1">
        <v>25569</v>
      </c>
      <c r="B95" s="2">
        <v>4702.809</v>
      </c>
      <c r="C95" s="3">
        <v>2882.4</v>
      </c>
      <c r="D95" s="2">
        <v>587.395</v>
      </c>
      <c r="E95" s="5">
        <f t="shared" si="7"/>
        <v>-0.6897881745886236</v>
      </c>
      <c r="F95" s="5">
        <f aca="true" t="shared" si="11" ref="F95:F158">100*((C95/C94)^4-1)</f>
        <v>2.494462960990429</v>
      </c>
      <c r="G95" s="5">
        <f aca="true" t="shared" si="12" ref="G95:G158">100*((D95/D94)^4-1)</f>
        <v>-11.407034363998946</v>
      </c>
      <c r="H95" s="6">
        <f t="shared" si="8"/>
        <v>-0.6921782103482599</v>
      </c>
      <c r="I95" s="6">
        <f t="shared" si="9"/>
        <v>2.463859123847101</v>
      </c>
      <c r="J95" s="6">
        <f t="shared" si="10"/>
        <v>-12.111772615650551</v>
      </c>
    </row>
    <row r="96" spans="1:10" ht="12.75">
      <c r="A96" s="1">
        <v>25659</v>
      </c>
      <c r="B96" s="2">
        <v>4711.143</v>
      </c>
      <c r="C96" s="3">
        <v>2895.7</v>
      </c>
      <c r="D96" s="2">
        <v>588.671</v>
      </c>
      <c r="E96" s="5">
        <f t="shared" si="7"/>
        <v>0.7107394419575641</v>
      </c>
      <c r="F96" s="5">
        <f t="shared" si="11"/>
        <v>1.8584980562315279</v>
      </c>
      <c r="G96" s="5">
        <f t="shared" si="12"/>
        <v>0.871756697137771</v>
      </c>
      <c r="H96" s="6">
        <f t="shared" si="8"/>
        <v>0.708225593432843</v>
      </c>
      <c r="I96" s="6">
        <f t="shared" si="9"/>
        <v>1.8414390182268647</v>
      </c>
      <c r="J96" s="6">
        <f t="shared" si="10"/>
        <v>0.867978838390826</v>
      </c>
    </row>
    <row r="97" spans="1:10" ht="12.75">
      <c r="A97" s="1">
        <v>25750</v>
      </c>
      <c r="B97" s="2">
        <v>4752.805</v>
      </c>
      <c r="C97" s="3">
        <v>2921.1</v>
      </c>
      <c r="D97" s="2">
        <v>598.252</v>
      </c>
      <c r="E97" s="5">
        <f t="shared" si="7"/>
        <v>3.5845151803005626</v>
      </c>
      <c r="F97" s="5">
        <f t="shared" si="11"/>
        <v>3.5550861736866946</v>
      </c>
      <c r="G97" s="5">
        <f t="shared" si="12"/>
        <v>6.6709273791268675</v>
      </c>
      <c r="H97" s="6">
        <f t="shared" si="8"/>
        <v>3.5217665294311473</v>
      </c>
      <c r="I97" s="6">
        <f t="shared" si="9"/>
        <v>3.493351869347805</v>
      </c>
      <c r="J97" s="6">
        <f t="shared" si="10"/>
        <v>6.457846451913696</v>
      </c>
    </row>
    <row r="98" spans="1:10" ht="12.75">
      <c r="A98" s="1">
        <v>25842</v>
      </c>
      <c r="B98" s="2">
        <v>4703.912</v>
      </c>
      <c r="C98" s="3">
        <v>2913.2</v>
      </c>
      <c r="D98" s="2">
        <v>566.489</v>
      </c>
      <c r="E98" s="5">
        <f t="shared" si="7"/>
        <v>-4.051813916969138</v>
      </c>
      <c r="F98" s="5">
        <f t="shared" si="11"/>
        <v>-1.077403701851809</v>
      </c>
      <c r="G98" s="5">
        <f t="shared" si="12"/>
        <v>-19.60495397068147</v>
      </c>
      <c r="H98" s="6">
        <f t="shared" si="8"/>
        <v>-4.136186852776547</v>
      </c>
      <c r="I98" s="6">
        <f t="shared" si="9"/>
        <v>-1.0832497236240357</v>
      </c>
      <c r="J98" s="6">
        <f t="shared" si="10"/>
        <v>-21.82176282523116</v>
      </c>
    </row>
    <row r="99" spans="1:10" ht="12.75">
      <c r="A99" s="1">
        <v>25934</v>
      </c>
      <c r="B99" s="2">
        <v>4829.88</v>
      </c>
      <c r="C99" s="3">
        <v>2968.9</v>
      </c>
      <c r="D99" s="2">
        <v>632.533</v>
      </c>
      <c r="E99" s="5">
        <f t="shared" si="7"/>
        <v>11.149780408486777</v>
      </c>
      <c r="F99" s="5">
        <f t="shared" si="11"/>
        <v>7.870098109431045</v>
      </c>
      <c r="G99" s="5">
        <f t="shared" si="12"/>
        <v>55.44144595911167</v>
      </c>
      <c r="H99" s="6">
        <f t="shared" si="8"/>
        <v>10.570847878801715</v>
      </c>
      <c r="I99" s="6">
        <f t="shared" si="9"/>
        <v>7.575752191427654</v>
      </c>
      <c r="J99" s="6">
        <f t="shared" si="10"/>
        <v>44.10989213995862</v>
      </c>
    </row>
    <row r="100" spans="1:10" ht="12.75">
      <c r="A100" s="1">
        <v>26024</v>
      </c>
      <c r="B100" s="2">
        <v>4857.374</v>
      </c>
      <c r="C100" s="3">
        <v>2996.2</v>
      </c>
      <c r="D100" s="2">
        <v>650.482</v>
      </c>
      <c r="E100" s="5">
        <f t="shared" si="7"/>
        <v>2.2965088822577417</v>
      </c>
      <c r="F100" s="5">
        <f t="shared" si="11"/>
        <v>3.729174062308327</v>
      </c>
      <c r="G100" s="5">
        <f t="shared" si="12"/>
        <v>11.842890103442327</v>
      </c>
      <c r="H100" s="6">
        <f t="shared" si="8"/>
        <v>2.270536011403834</v>
      </c>
      <c r="I100" s="6">
        <f t="shared" si="9"/>
        <v>3.66132210438046</v>
      </c>
      <c r="J100" s="6">
        <f t="shared" si="10"/>
        <v>11.192493357484778</v>
      </c>
    </row>
    <row r="101" spans="1:10" ht="12.75">
      <c r="A101" s="1">
        <v>26115</v>
      </c>
      <c r="B101" s="2">
        <v>4895.258</v>
      </c>
      <c r="C101" s="3">
        <v>3020.1</v>
      </c>
      <c r="D101" s="2">
        <v>658.374</v>
      </c>
      <c r="E101" s="5">
        <f t="shared" si="7"/>
        <v>3.15639772275782</v>
      </c>
      <c r="F101" s="5">
        <f t="shared" si="11"/>
        <v>3.229088977737815</v>
      </c>
      <c r="G101" s="5">
        <f t="shared" si="12"/>
        <v>4.942052351021942</v>
      </c>
      <c r="H101" s="6">
        <f t="shared" si="8"/>
        <v>3.1076075093501743</v>
      </c>
      <c r="I101" s="6">
        <f t="shared" si="9"/>
        <v>3.1780497280827547</v>
      </c>
      <c r="J101" s="6">
        <f t="shared" si="10"/>
        <v>4.823812945508266</v>
      </c>
    </row>
    <row r="102" spans="1:10" ht="12.75">
      <c r="A102" s="1">
        <v>26207</v>
      </c>
      <c r="B102" s="2">
        <v>4909.529</v>
      </c>
      <c r="C102" s="3">
        <v>3070.3</v>
      </c>
      <c r="D102" s="2">
        <v>640.645</v>
      </c>
      <c r="E102" s="5">
        <f t="shared" si="7"/>
        <v>1.1712172970108403</v>
      </c>
      <c r="F102" s="5">
        <f t="shared" si="11"/>
        <v>6.8164049446532315</v>
      </c>
      <c r="G102" s="5">
        <f t="shared" si="12"/>
        <v>-10.344058186707228</v>
      </c>
      <c r="H102" s="6">
        <f t="shared" si="8"/>
        <v>1.1644116350765898</v>
      </c>
      <c r="I102" s="6">
        <f t="shared" si="9"/>
        <v>6.594133309274497</v>
      </c>
      <c r="J102" s="6">
        <f t="shared" si="10"/>
        <v>-10.919071023816329</v>
      </c>
    </row>
    <row r="103" spans="1:10" ht="12.75">
      <c r="A103" s="1">
        <v>26299</v>
      </c>
      <c r="B103" s="2">
        <v>4997.015</v>
      </c>
      <c r="C103" s="3">
        <v>3110.8</v>
      </c>
      <c r="D103" s="2">
        <v>682.859</v>
      </c>
      <c r="E103" s="5">
        <f t="shared" si="7"/>
        <v>7.320649820868463</v>
      </c>
      <c r="F103" s="5">
        <f t="shared" si="11"/>
        <v>5.381678272419421</v>
      </c>
      <c r="G103" s="5">
        <f t="shared" si="12"/>
        <v>29.078641797023643</v>
      </c>
      <c r="H103" s="6">
        <f t="shared" si="8"/>
        <v>7.065089453487161</v>
      </c>
      <c r="I103" s="6">
        <f t="shared" si="9"/>
        <v>5.2418604576459416</v>
      </c>
      <c r="J103" s="6">
        <f t="shared" si="10"/>
        <v>25.52516589604501</v>
      </c>
    </row>
    <row r="104" spans="1:10" ht="12.75">
      <c r="A104" s="1">
        <v>26390</v>
      </c>
      <c r="B104" s="2">
        <v>5112.722</v>
      </c>
      <c r="C104" s="3">
        <v>3170.2</v>
      </c>
      <c r="D104" s="2">
        <v>721.647</v>
      </c>
      <c r="E104" s="5">
        <f t="shared" si="7"/>
        <v>9.588782847006216</v>
      </c>
      <c r="F104" s="5">
        <f t="shared" si="11"/>
        <v>7.859470867213525</v>
      </c>
      <c r="G104" s="5">
        <f t="shared" si="12"/>
        <v>24.731197306927875</v>
      </c>
      <c r="H104" s="6">
        <f t="shared" si="8"/>
        <v>9.15648370016413</v>
      </c>
      <c r="I104" s="6">
        <f t="shared" si="9"/>
        <v>7.565899817201682</v>
      </c>
      <c r="J104" s="6">
        <f t="shared" si="10"/>
        <v>22.09908142931276</v>
      </c>
    </row>
    <row r="105" spans="1:10" ht="12.75">
      <c r="A105" s="1">
        <v>26481</v>
      </c>
      <c r="B105" s="2">
        <v>5159.837</v>
      </c>
      <c r="C105" s="3">
        <v>3219.1</v>
      </c>
      <c r="D105" s="2">
        <v>731.894</v>
      </c>
      <c r="E105" s="5">
        <f t="shared" si="7"/>
        <v>3.737365329751041</v>
      </c>
      <c r="F105" s="5">
        <f t="shared" si="11"/>
        <v>6.314187813128003</v>
      </c>
      <c r="G105" s="5">
        <f t="shared" si="12"/>
        <v>5.8019093721701775</v>
      </c>
      <c r="H105" s="6">
        <f t="shared" si="8"/>
        <v>3.6692185752734474</v>
      </c>
      <c r="I105" s="6">
        <f t="shared" si="9"/>
        <v>6.122856000319388</v>
      </c>
      <c r="J105" s="6">
        <f t="shared" si="10"/>
        <v>5.639838026920074</v>
      </c>
    </row>
    <row r="106" spans="1:10" ht="12.75">
      <c r="A106" s="1">
        <v>26573</v>
      </c>
      <c r="B106" s="2">
        <v>5245.523</v>
      </c>
      <c r="C106" s="3">
        <v>3294.7</v>
      </c>
      <c r="D106" s="2">
        <v>736.484</v>
      </c>
      <c r="E106" s="5">
        <f t="shared" si="7"/>
        <v>6.809837121231399</v>
      </c>
      <c r="F106" s="5">
        <f t="shared" si="11"/>
        <v>9.730063701513036</v>
      </c>
      <c r="G106" s="5">
        <f t="shared" si="12"/>
        <v>2.5322570746809214</v>
      </c>
      <c r="H106" s="6">
        <f t="shared" si="8"/>
        <v>6.58798441730255</v>
      </c>
      <c r="I106" s="6">
        <f t="shared" si="9"/>
        <v>9.285319754404497</v>
      </c>
      <c r="J106" s="6">
        <f t="shared" si="10"/>
        <v>2.500726624933236</v>
      </c>
    </row>
    <row r="107" spans="1:10" ht="12.75">
      <c r="A107" s="1">
        <v>26665</v>
      </c>
      <c r="B107" s="2">
        <v>5374.665</v>
      </c>
      <c r="C107" s="3">
        <v>3354.8</v>
      </c>
      <c r="D107" s="2">
        <v>779.645</v>
      </c>
      <c r="E107" s="5">
        <f t="shared" si="7"/>
        <v>10.21746496155551</v>
      </c>
      <c r="F107" s="5">
        <f t="shared" si="11"/>
        <v>7.498655813245203</v>
      </c>
      <c r="G107" s="5">
        <f t="shared" si="12"/>
        <v>25.584004386630312</v>
      </c>
      <c r="H107" s="6">
        <f t="shared" si="8"/>
        <v>9.72851823980676</v>
      </c>
      <c r="I107" s="6">
        <f t="shared" si="9"/>
        <v>7.230815743861285</v>
      </c>
      <c r="J107" s="6">
        <f t="shared" si="10"/>
        <v>22.780470632621785</v>
      </c>
    </row>
    <row r="108" spans="1:10" ht="12.75">
      <c r="A108" s="1">
        <v>26755</v>
      </c>
      <c r="B108" s="2">
        <v>5435.604</v>
      </c>
      <c r="C108" s="3">
        <v>3353.4</v>
      </c>
      <c r="D108" s="2">
        <v>812.878</v>
      </c>
      <c r="E108" s="5">
        <f t="shared" si="7"/>
        <v>4.612995496405126</v>
      </c>
      <c r="F108" s="5">
        <f t="shared" si="11"/>
        <v>-0.16682054221039966</v>
      </c>
      <c r="G108" s="5">
        <f t="shared" si="12"/>
        <v>18.171809903170644</v>
      </c>
      <c r="H108" s="6">
        <f t="shared" si="8"/>
        <v>4.509759785298684</v>
      </c>
      <c r="I108" s="6">
        <f t="shared" si="9"/>
        <v>-0.16695984261900776</v>
      </c>
      <c r="J108" s="6">
        <f t="shared" si="10"/>
        <v>16.696939564244317</v>
      </c>
    </row>
    <row r="109" spans="1:10" ht="12.75">
      <c r="A109" s="1">
        <v>26846</v>
      </c>
      <c r="B109" s="2">
        <v>5406.065</v>
      </c>
      <c r="C109" s="3">
        <v>3365.4</v>
      </c>
      <c r="D109" s="2">
        <v>783.403</v>
      </c>
      <c r="E109" s="5">
        <f t="shared" si="7"/>
        <v>-2.1560866511070476</v>
      </c>
      <c r="F109" s="5">
        <f t="shared" si="11"/>
        <v>1.4390846353085074</v>
      </c>
      <c r="G109" s="5">
        <f t="shared" si="12"/>
        <v>-13.734043509962602</v>
      </c>
      <c r="H109" s="6">
        <f t="shared" si="8"/>
        <v>-2.1796697975560164</v>
      </c>
      <c r="I109" s="6">
        <f t="shared" si="9"/>
        <v>1.428828095455259</v>
      </c>
      <c r="J109" s="6">
        <f t="shared" si="10"/>
        <v>-14.773514440448565</v>
      </c>
    </row>
    <row r="110" spans="1:10" ht="12.75">
      <c r="A110" s="1">
        <v>26938</v>
      </c>
      <c r="B110" s="2">
        <v>5456.489</v>
      </c>
      <c r="C110" s="3">
        <v>3355.5</v>
      </c>
      <c r="D110" s="2">
        <v>811.308</v>
      </c>
      <c r="E110" s="5">
        <f t="shared" si="7"/>
        <v>3.7834452117257777</v>
      </c>
      <c r="F110" s="5">
        <f t="shared" si="11"/>
        <v>-1.1714983479206298</v>
      </c>
      <c r="G110" s="5">
        <f t="shared" si="12"/>
        <v>15.027614258411525</v>
      </c>
      <c r="H110" s="6">
        <f t="shared" si="8"/>
        <v>3.7136284661286822</v>
      </c>
      <c r="I110" s="6">
        <f t="shared" si="9"/>
        <v>-1.178414457621102</v>
      </c>
      <c r="J110" s="6">
        <f t="shared" si="10"/>
        <v>14.000203753619544</v>
      </c>
    </row>
    <row r="111" spans="1:10" ht="12.75">
      <c r="A111" s="1">
        <v>27030</v>
      </c>
      <c r="B111" s="2">
        <v>5411.162</v>
      </c>
      <c r="C111" s="3">
        <v>3326.3</v>
      </c>
      <c r="D111" s="2">
        <v>764.976</v>
      </c>
      <c r="E111" s="5">
        <f t="shared" si="7"/>
        <v>-3.281621198829199</v>
      </c>
      <c r="F111" s="5">
        <f t="shared" si="11"/>
        <v>-3.435679104730327</v>
      </c>
      <c r="G111" s="5">
        <f t="shared" si="12"/>
        <v>-20.959767984778033</v>
      </c>
      <c r="H111" s="6">
        <f t="shared" si="8"/>
        <v>-3.336674159653086</v>
      </c>
      <c r="I111" s="6">
        <f t="shared" si="9"/>
        <v>-3.4960861905979357</v>
      </c>
      <c r="J111" s="6">
        <f t="shared" si="10"/>
        <v>-23.52131971375293</v>
      </c>
    </row>
    <row r="112" spans="1:10" ht="12.75">
      <c r="A112" s="1">
        <v>27120</v>
      </c>
      <c r="B112" s="2">
        <v>5425.382</v>
      </c>
      <c r="C112" s="3">
        <v>3337.9</v>
      </c>
      <c r="D112" s="2">
        <v>761.923</v>
      </c>
      <c r="E112" s="5">
        <f t="shared" si="7"/>
        <v>1.0553113288432447</v>
      </c>
      <c r="F112" s="5">
        <f t="shared" si="11"/>
        <v>1.4022573109122138</v>
      </c>
      <c r="G112" s="5">
        <f t="shared" si="12"/>
        <v>-1.586858625544807</v>
      </c>
      <c r="H112" s="6">
        <f t="shared" si="8"/>
        <v>1.0497817874032478</v>
      </c>
      <c r="I112" s="6">
        <f t="shared" si="9"/>
        <v>1.392516637005059</v>
      </c>
      <c r="J112" s="6">
        <f t="shared" si="10"/>
        <v>-1.5995840293559382</v>
      </c>
    </row>
    <row r="113" spans="1:10" ht="12.75">
      <c r="A113" s="1">
        <v>27211</v>
      </c>
      <c r="B113" s="2">
        <v>5372.849</v>
      </c>
      <c r="C113" s="3">
        <v>3351.7</v>
      </c>
      <c r="D113" s="2">
        <v>722.434</v>
      </c>
      <c r="E113" s="5">
        <f t="shared" si="7"/>
        <v>-3.8172362426160733</v>
      </c>
      <c r="F113" s="5">
        <f t="shared" si="11"/>
        <v>1.6640183202485614</v>
      </c>
      <c r="G113" s="5">
        <f t="shared" si="12"/>
        <v>-19.174504956625594</v>
      </c>
      <c r="H113" s="6">
        <f t="shared" si="8"/>
        <v>-3.892001529062128</v>
      </c>
      <c r="I113" s="6">
        <f t="shared" si="9"/>
        <v>1.6503252302889848</v>
      </c>
      <c r="J113" s="6">
        <f t="shared" si="10"/>
        <v>-21.28777375159885</v>
      </c>
    </row>
    <row r="114" spans="1:10" ht="12.75">
      <c r="A114" s="1">
        <v>27303</v>
      </c>
      <c r="B114" s="2">
        <v>5351.356</v>
      </c>
      <c r="C114" s="3">
        <v>3302.5</v>
      </c>
      <c r="D114" s="2">
        <v>726.819</v>
      </c>
      <c r="E114" s="5">
        <f t="shared" si="7"/>
        <v>-1.5905435623186692</v>
      </c>
      <c r="F114" s="5">
        <f t="shared" si="11"/>
        <v>-5.743621878615812</v>
      </c>
      <c r="G114" s="5">
        <f t="shared" si="12"/>
        <v>2.4500982149322503</v>
      </c>
      <c r="H114" s="6">
        <f t="shared" si="8"/>
        <v>-1.6033284538430337</v>
      </c>
      <c r="I114" s="6">
        <f t="shared" si="9"/>
        <v>-5.915168957421457</v>
      </c>
      <c r="J114" s="6">
        <f t="shared" si="10"/>
        <v>2.420564735845687</v>
      </c>
    </row>
    <row r="115" spans="1:10" ht="12.75">
      <c r="A115" s="1">
        <v>27395</v>
      </c>
      <c r="B115" s="2">
        <v>5286.705</v>
      </c>
      <c r="C115" s="3">
        <v>3330.2</v>
      </c>
      <c r="D115" s="2">
        <v>609.744</v>
      </c>
      <c r="E115" s="5">
        <f t="shared" si="7"/>
        <v>-4.745624222467859</v>
      </c>
      <c r="F115" s="5">
        <f t="shared" si="11"/>
        <v>3.3974815429180127</v>
      </c>
      <c r="G115" s="5">
        <f t="shared" si="12"/>
        <v>-50.46809234035916</v>
      </c>
      <c r="H115" s="6">
        <f t="shared" si="8"/>
        <v>-4.861923311489136</v>
      </c>
      <c r="I115" s="6">
        <f t="shared" si="9"/>
        <v>3.341041933814637</v>
      </c>
      <c r="J115" s="6">
        <f t="shared" si="10"/>
        <v>-70.25531248936012</v>
      </c>
    </row>
    <row r="116" spans="1:10" ht="12.75">
      <c r="A116" s="1">
        <v>27485</v>
      </c>
      <c r="B116" s="2">
        <v>5327.437</v>
      </c>
      <c r="C116" s="3">
        <v>3385.8</v>
      </c>
      <c r="D116" s="2">
        <v>591.591</v>
      </c>
      <c r="E116" s="5">
        <f t="shared" si="7"/>
        <v>3.1176438866500567</v>
      </c>
      <c r="F116" s="5">
        <f t="shared" si="11"/>
        <v>6.847394613275148</v>
      </c>
      <c r="G116" s="5">
        <f t="shared" si="12"/>
        <v>-11.387275104129435</v>
      </c>
      <c r="H116" s="6">
        <f t="shared" si="8"/>
        <v>3.070032411426382</v>
      </c>
      <c r="I116" s="6">
        <f t="shared" si="9"/>
        <v>6.6231411888530545</v>
      </c>
      <c r="J116" s="6">
        <f t="shared" si="10"/>
        <v>-12.08947168401302</v>
      </c>
    </row>
    <row r="117" spans="1:10" ht="12.75">
      <c r="A117" s="1">
        <v>27576</v>
      </c>
      <c r="B117" s="2">
        <v>5415.478</v>
      </c>
      <c r="C117" s="3">
        <v>3434.1</v>
      </c>
      <c r="D117" s="2">
        <v>637.454</v>
      </c>
      <c r="E117" s="5">
        <f t="shared" si="7"/>
        <v>6.776060366629433</v>
      </c>
      <c r="F117" s="5">
        <f t="shared" si="11"/>
        <v>5.82945206024601</v>
      </c>
      <c r="G117" s="5">
        <f t="shared" si="12"/>
        <v>34.8059834759636</v>
      </c>
      <c r="H117" s="6">
        <f t="shared" si="8"/>
        <v>6.556356154126064</v>
      </c>
      <c r="I117" s="6">
        <f t="shared" si="9"/>
        <v>5.665866955756371</v>
      </c>
      <c r="J117" s="6">
        <f t="shared" si="10"/>
        <v>29.866639930888894</v>
      </c>
    </row>
    <row r="118" spans="1:10" ht="12.75">
      <c r="A118" s="1">
        <v>27668</v>
      </c>
      <c r="B118" s="2">
        <v>5488.489</v>
      </c>
      <c r="C118" s="3">
        <v>3470.5</v>
      </c>
      <c r="D118" s="2">
        <v>655.247</v>
      </c>
      <c r="E118" s="5">
        <f t="shared" si="7"/>
        <v>5.502805640447517</v>
      </c>
      <c r="F118" s="5">
        <f t="shared" si="11"/>
        <v>4.3077181444688195</v>
      </c>
      <c r="G118" s="5">
        <f t="shared" si="12"/>
        <v>11.641268483854738</v>
      </c>
      <c r="H118" s="6">
        <f t="shared" si="8"/>
        <v>5.356736032273801</v>
      </c>
      <c r="I118" s="6">
        <f t="shared" si="9"/>
        <v>4.217517274839366</v>
      </c>
      <c r="J118" s="6">
        <f t="shared" si="10"/>
        <v>11.01205848857667</v>
      </c>
    </row>
    <row r="119" spans="1:10" ht="12.75">
      <c r="A119" s="1">
        <v>27760</v>
      </c>
      <c r="B119" s="2">
        <v>5612.427</v>
      </c>
      <c r="C119" s="3">
        <v>3539.9</v>
      </c>
      <c r="D119" s="2">
        <v>718.469</v>
      </c>
      <c r="E119" s="5">
        <f t="shared" si="7"/>
        <v>9.343161931062216</v>
      </c>
      <c r="F119" s="5">
        <f t="shared" si="11"/>
        <v>8.241992886900196</v>
      </c>
      <c r="G119" s="5">
        <f t="shared" si="12"/>
        <v>44.547961709029614</v>
      </c>
      <c r="H119" s="6">
        <f t="shared" si="8"/>
        <v>8.932102539850462</v>
      </c>
      <c r="I119" s="6">
        <f t="shared" si="9"/>
        <v>7.9199209446450425</v>
      </c>
      <c r="J119" s="6">
        <f t="shared" si="10"/>
        <v>36.844118143419635</v>
      </c>
    </row>
    <row r="120" spans="1:10" ht="12.75">
      <c r="A120" s="1">
        <v>27851</v>
      </c>
      <c r="B120" s="2">
        <v>5654.837</v>
      </c>
      <c r="C120" s="3">
        <v>3572.5</v>
      </c>
      <c r="D120" s="2">
        <v>746.906</v>
      </c>
      <c r="E120" s="5">
        <f t="shared" si="7"/>
        <v>3.057011127266329</v>
      </c>
      <c r="F120" s="5">
        <f t="shared" si="11"/>
        <v>3.7349197396469913</v>
      </c>
      <c r="G120" s="5">
        <f t="shared" si="12"/>
        <v>16.79699140472348</v>
      </c>
      <c r="H120" s="6">
        <f t="shared" si="8"/>
        <v>3.0112155203511293</v>
      </c>
      <c r="I120" s="6">
        <f t="shared" si="9"/>
        <v>3.6668610651084066</v>
      </c>
      <c r="J120" s="6">
        <f t="shared" si="10"/>
        <v>15.526712555307753</v>
      </c>
    </row>
    <row r="121" spans="1:10" ht="12.75">
      <c r="A121" s="1">
        <v>27942</v>
      </c>
      <c r="B121" s="2">
        <v>5683.589</v>
      </c>
      <c r="C121" s="3">
        <v>3610.4</v>
      </c>
      <c r="D121" s="2">
        <v>749.51</v>
      </c>
      <c r="E121" s="5">
        <f t="shared" si="7"/>
        <v>2.0493625841220053</v>
      </c>
      <c r="F121" s="5">
        <f t="shared" si="11"/>
        <v>4.311534008251461</v>
      </c>
      <c r="G121" s="5">
        <f t="shared" si="12"/>
        <v>1.401862879053306</v>
      </c>
      <c r="H121" s="6">
        <f t="shared" si="8"/>
        <v>2.0286457134801594</v>
      </c>
      <c r="I121" s="6">
        <f t="shared" si="9"/>
        <v>4.221175483507267</v>
      </c>
      <c r="J121" s="6">
        <f t="shared" si="10"/>
        <v>1.392127658853326</v>
      </c>
    </row>
    <row r="122" spans="1:10" ht="12.75">
      <c r="A122" s="1">
        <v>28034</v>
      </c>
      <c r="B122" s="2">
        <v>5726.249</v>
      </c>
      <c r="C122" s="3">
        <v>3657.5</v>
      </c>
      <c r="D122" s="2">
        <v>755.119</v>
      </c>
      <c r="E122" s="5">
        <f t="shared" si="7"/>
        <v>3.036300149631943</v>
      </c>
      <c r="F122" s="5">
        <f t="shared" si="11"/>
        <v>5.32126267703561</v>
      </c>
      <c r="G122" s="5">
        <f t="shared" si="12"/>
        <v>3.027192490931796</v>
      </c>
      <c r="H122" s="6">
        <f t="shared" si="8"/>
        <v>2.9911168790363263</v>
      </c>
      <c r="I122" s="6">
        <f t="shared" si="9"/>
        <v>5.184513752595166</v>
      </c>
      <c r="J122" s="6">
        <f t="shared" si="10"/>
        <v>2.9822772164745714</v>
      </c>
    </row>
    <row r="123" spans="1:10" ht="12.75">
      <c r="A123" s="1">
        <v>28126</v>
      </c>
      <c r="B123" s="2">
        <v>5792.875</v>
      </c>
      <c r="C123" s="3">
        <v>3699.4</v>
      </c>
      <c r="D123" s="2">
        <v>790.107</v>
      </c>
      <c r="E123" s="5">
        <f t="shared" si="7"/>
        <v>4.735934832570643</v>
      </c>
      <c r="F123" s="5">
        <f t="shared" si="11"/>
        <v>4.661710864703106</v>
      </c>
      <c r="G123" s="5">
        <f t="shared" si="12"/>
        <v>19.86214519867935</v>
      </c>
      <c r="H123" s="6">
        <f t="shared" si="8"/>
        <v>4.6272090123899545</v>
      </c>
      <c r="I123" s="6">
        <f t="shared" si="9"/>
        <v>4.556316170467767</v>
      </c>
      <c r="J123" s="6">
        <f t="shared" si="10"/>
        <v>18.117210641791104</v>
      </c>
    </row>
    <row r="124" spans="1:10" ht="12.75">
      <c r="A124" s="1">
        <v>28216</v>
      </c>
      <c r="B124" s="2">
        <v>5906.568</v>
      </c>
      <c r="C124" s="3">
        <v>3719.8</v>
      </c>
      <c r="D124" s="2">
        <v>846.752</v>
      </c>
      <c r="E124" s="5">
        <f t="shared" si="7"/>
        <v>8.084695550696264</v>
      </c>
      <c r="F124" s="5">
        <f t="shared" si="11"/>
        <v>2.2240754792051565</v>
      </c>
      <c r="G124" s="5">
        <f t="shared" si="12"/>
        <v>31.91108318166702</v>
      </c>
      <c r="H124" s="6">
        <f t="shared" si="8"/>
        <v>7.774495185981323</v>
      </c>
      <c r="I124" s="6">
        <f t="shared" si="9"/>
        <v>2.1997036242311196</v>
      </c>
      <c r="J124" s="6">
        <f t="shared" si="10"/>
        <v>27.695789735950527</v>
      </c>
    </row>
    <row r="125" spans="1:10" ht="12.75">
      <c r="A125" s="1">
        <v>28307</v>
      </c>
      <c r="B125" s="2">
        <v>6011.064</v>
      </c>
      <c r="C125" s="3">
        <v>3755.2</v>
      </c>
      <c r="D125" s="2">
        <v>889.601</v>
      </c>
      <c r="E125" s="5">
        <f t="shared" si="7"/>
        <v>7.266614788809278</v>
      </c>
      <c r="F125" s="5">
        <f t="shared" si="11"/>
        <v>3.8613417173098075</v>
      </c>
      <c r="G125" s="5">
        <f t="shared" si="12"/>
        <v>21.830527688056666</v>
      </c>
      <c r="H125" s="6">
        <f t="shared" si="8"/>
        <v>7.014727626749817</v>
      </c>
      <c r="I125" s="6">
        <f t="shared" si="9"/>
        <v>3.788657086293057</v>
      </c>
      <c r="J125" s="6">
        <f t="shared" si="10"/>
        <v>19.74607757162694</v>
      </c>
    </row>
    <row r="126" spans="1:10" ht="12.75">
      <c r="A126" s="1">
        <v>28399</v>
      </c>
      <c r="B126" s="2">
        <v>6011.695</v>
      </c>
      <c r="C126" s="3">
        <v>3811.8</v>
      </c>
      <c r="D126" s="2">
        <v>867.284</v>
      </c>
      <c r="E126" s="5">
        <f t="shared" si="7"/>
        <v>0.041995850584086725</v>
      </c>
      <c r="F126" s="5">
        <f t="shared" si="11"/>
        <v>6.166654909676983</v>
      </c>
      <c r="G126" s="5">
        <f t="shared" si="12"/>
        <v>-9.663286217790768</v>
      </c>
      <c r="H126" s="6">
        <f t="shared" si="8"/>
        <v>0.04198703479474375</v>
      </c>
      <c r="I126" s="6">
        <f t="shared" si="9"/>
        <v>5.983988961513376</v>
      </c>
      <c r="J126" s="6">
        <f t="shared" si="10"/>
        <v>-10.162623253340897</v>
      </c>
    </row>
    <row r="127" spans="1:10" ht="12.75">
      <c r="A127" s="1">
        <v>28491</v>
      </c>
      <c r="B127" s="2">
        <v>6032.613</v>
      </c>
      <c r="C127" s="3">
        <v>3833.9</v>
      </c>
      <c r="D127" s="2">
        <v>884.186</v>
      </c>
      <c r="E127" s="5">
        <f t="shared" si="7"/>
        <v>1.3991016746811358</v>
      </c>
      <c r="F127" s="5">
        <f t="shared" si="11"/>
        <v>2.339360989902217</v>
      </c>
      <c r="G127" s="5">
        <f t="shared" si="12"/>
        <v>8.026224718530294</v>
      </c>
      <c r="H127" s="6">
        <f t="shared" si="8"/>
        <v>1.3894045905693986</v>
      </c>
      <c r="I127" s="6">
        <f t="shared" si="9"/>
        <v>2.3124173377787827</v>
      </c>
      <c r="J127" s="6">
        <f t="shared" si="10"/>
        <v>7.720383312764056</v>
      </c>
    </row>
    <row r="128" spans="1:10" ht="12.75">
      <c r="A128" s="1">
        <v>28581</v>
      </c>
      <c r="B128" s="2">
        <v>6267.163</v>
      </c>
      <c r="C128" s="3">
        <v>3915.7</v>
      </c>
      <c r="D128" s="2">
        <v>941.615</v>
      </c>
      <c r="E128" s="5">
        <f t="shared" si="7"/>
        <v>16.482879576533893</v>
      </c>
      <c r="F128" s="5">
        <f t="shared" si="11"/>
        <v>8.811430683600975</v>
      </c>
      <c r="G128" s="5">
        <f t="shared" si="12"/>
        <v>28.62308934848812</v>
      </c>
      <c r="H128" s="6">
        <f t="shared" si="8"/>
        <v>15.257411979391122</v>
      </c>
      <c r="I128" s="6">
        <f t="shared" si="9"/>
        <v>8.444620434534045</v>
      </c>
      <c r="J128" s="6">
        <f t="shared" si="10"/>
        <v>25.17161536222723</v>
      </c>
    </row>
    <row r="129" spans="1:10" ht="12.75">
      <c r="A129" s="1">
        <v>28672</v>
      </c>
      <c r="B129" s="2">
        <v>6328.452</v>
      </c>
      <c r="C129" s="3">
        <v>3932.1</v>
      </c>
      <c r="D129" s="2">
        <v>969.053</v>
      </c>
      <c r="E129" s="5">
        <f t="shared" si="7"/>
        <v>3.9695108540344526</v>
      </c>
      <c r="F129" s="5">
        <f t="shared" si="11"/>
        <v>1.6858614673967987</v>
      </c>
      <c r="G129" s="5">
        <f t="shared" si="12"/>
        <v>12.175147325551915</v>
      </c>
      <c r="H129" s="6">
        <f t="shared" si="8"/>
        <v>3.892750530700795</v>
      </c>
      <c r="I129" s="6">
        <f t="shared" si="9"/>
        <v>1.6718085449141995</v>
      </c>
      <c r="J129" s="6">
        <f t="shared" si="10"/>
        <v>11.489127922768816</v>
      </c>
    </row>
    <row r="130" spans="1:10" ht="12.75">
      <c r="A130" s="1">
        <v>28764</v>
      </c>
      <c r="B130" s="2">
        <v>6413.33</v>
      </c>
      <c r="C130" s="3">
        <v>3963.6</v>
      </c>
      <c r="D130" s="2">
        <v>991.471</v>
      </c>
      <c r="E130" s="5">
        <f t="shared" si="7"/>
        <v>5.473750055809301</v>
      </c>
      <c r="F130" s="5">
        <f t="shared" si="11"/>
        <v>3.243106197864276</v>
      </c>
      <c r="G130" s="5">
        <f t="shared" si="12"/>
        <v>9.579658299800787</v>
      </c>
      <c r="H130" s="6">
        <f t="shared" si="8"/>
        <v>5.329192133165606</v>
      </c>
      <c r="I130" s="6">
        <f t="shared" si="9"/>
        <v>3.1916275564540797</v>
      </c>
      <c r="J130" s="6">
        <f t="shared" si="10"/>
        <v>9.148157184574401</v>
      </c>
    </row>
    <row r="131" spans="1:10" ht="12.75">
      <c r="A131" s="1">
        <v>28856</v>
      </c>
      <c r="B131" s="2">
        <v>6426.077</v>
      </c>
      <c r="C131" s="3">
        <v>3983.7</v>
      </c>
      <c r="D131" s="2">
        <v>993.13</v>
      </c>
      <c r="E131" s="5">
        <f t="shared" si="7"/>
        <v>0.7974050227168794</v>
      </c>
      <c r="F131" s="5">
        <f t="shared" si="11"/>
        <v>2.043941129586324</v>
      </c>
      <c r="G131" s="5">
        <f t="shared" si="12"/>
        <v>0.670990309380759</v>
      </c>
      <c r="H131" s="6">
        <f t="shared" si="8"/>
        <v>0.7942425495542693</v>
      </c>
      <c r="I131" s="6">
        <f t="shared" si="9"/>
        <v>2.0233329918589504</v>
      </c>
      <c r="J131" s="6">
        <f t="shared" si="10"/>
        <v>0.6687491889525887</v>
      </c>
    </row>
    <row r="132" spans="1:10" ht="12.75">
      <c r="A132" s="1">
        <v>28946</v>
      </c>
      <c r="B132" s="2">
        <v>6433.86</v>
      </c>
      <c r="C132" s="3">
        <v>3981.3</v>
      </c>
      <c r="D132" s="2">
        <v>992.232</v>
      </c>
      <c r="E132" s="5">
        <f t="shared" si="7"/>
        <v>0.48534439250107475</v>
      </c>
      <c r="F132" s="5">
        <f t="shared" si="11"/>
        <v>-0.24076431788925268</v>
      </c>
      <c r="G132" s="5">
        <f t="shared" si="12"/>
        <v>-0.36119451051135343</v>
      </c>
      <c r="H132" s="6">
        <f t="shared" si="8"/>
        <v>0.48417039369681447</v>
      </c>
      <c r="I132" s="6">
        <f t="shared" si="9"/>
        <v>-0.24105462123173993</v>
      </c>
      <c r="J132" s="6">
        <f t="shared" si="10"/>
        <v>-0.3618483928832461</v>
      </c>
    </row>
    <row r="133" spans="1:10" ht="12.75">
      <c r="A133" s="1">
        <v>29037</v>
      </c>
      <c r="B133" s="2">
        <v>6480.063</v>
      </c>
      <c r="C133" s="3">
        <v>4020.5</v>
      </c>
      <c r="D133" s="2">
        <v>975.505</v>
      </c>
      <c r="E133" s="5">
        <f t="shared" si="7"/>
        <v>2.9035806321246804</v>
      </c>
      <c r="F133" s="5">
        <f t="shared" si="11"/>
        <v>3.9969614092356442</v>
      </c>
      <c r="G133" s="5">
        <f t="shared" si="12"/>
        <v>-6.574574963217483</v>
      </c>
      <c r="H133" s="6">
        <f t="shared" si="8"/>
        <v>2.862225344888003</v>
      </c>
      <c r="I133" s="6">
        <f t="shared" si="9"/>
        <v>3.9191495507566287</v>
      </c>
      <c r="J133" s="6">
        <f t="shared" si="10"/>
        <v>-6.800666112962261</v>
      </c>
    </row>
    <row r="134" spans="1:10" ht="12.75">
      <c r="A134" s="1">
        <v>29129</v>
      </c>
      <c r="B134" s="2">
        <v>6496.843</v>
      </c>
      <c r="C134" s="3">
        <v>4031.3</v>
      </c>
      <c r="D134" s="2">
        <v>958.17</v>
      </c>
      <c r="E134" s="5">
        <f t="shared" si="7"/>
        <v>1.0398225959440621</v>
      </c>
      <c r="F134" s="5">
        <f t="shared" si="11"/>
        <v>1.0788304896400591</v>
      </c>
      <c r="G134" s="5">
        <f t="shared" si="12"/>
        <v>-6.920878106279482</v>
      </c>
      <c r="H134" s="6">
        <f t="shared" si="8"/>
        <v>1.0344536272164362</v>
      </c>
      <c r="I134" s="6">
        <f t="shared" si="9"/>
        <v>1.0730526318944555</v>
      </c>
      <c r="J134" s="6">
        <f t="shared" si="10"/>
        <v>-7.172028148633203</v>
      </c>
    </row>
    <row r="135" spans="1:10" ht="12.75">
      <c r="A135" s="1">
        <v>29221</v>
      </c>
      <c r="B135" s="2">
        <v>6517.864</v>
      </c>
      <c r="C135" s="3">
        <v>4025.1</v>
      </c>
      <c r="D135" s="2">
        <v>951.572</v>
      </c>
      <c r="E135" s="5">
        <f t="shared" si="7"/>
        <v>1.3005235107417468</v>
      </c>
      <c r="F135" s="5">
        <f t="shared" si="11"/>
        <v>-0.6137684202161875</v>
      </c>
      <c r="G135" s="5">
        <f t="shared" si="12"/>
        <v>-2.726097103124958</v>
      </c>
      <c r="H135" s="6">
        <f t="shared" si="8"/>
        <v>1.2921393177592222</v>
      </c>
      <c r="I135" s="6">
        <f t="shared" si="9"/>
        <v>-0.6156597213617943</v>
      </c>
      <c r="J135" s="6">
        <f t="shared" si="10"/>
        <v>-2.763944554781972</v>
      </c>
    </row>
    <row r="136" spans="1:10" ht="12.75">
      <c r="A136" s="1">
        <v>29312</v>
      </c>
      <c r="B136" s="2">
        <v>6385.668</v>
      </c>
      <c r="C136" s="3">
        <v>3934.5</v>
      </c>
      <c r="D136" s="2">
        <v>870.674</v>
      </c>
      <c r="E136" s="5">
        <f t="shared" si="7"/>
        <v>-7.86934402063234</v>
      </c>
      <c r="F136" s="5">
        <f t="shared" si="11"/>
        <v>-8.704052422238417</v>
      </c>
      <c r="G136" s="5">
        <f t="shared" si="12"/>
        <v>-29.910060457305853</v>
      </c>
      <c r="H136" s="6">
        <f t="shared" si="8"/>
        <v>-8.1962442743162</v>
      </c>
      <c r="I136" s="6">
        <f t="shared" si="9"/>
        <v>-9.106378515799207</v>
      </c>
      <c r="J136" s="6">
        <f t="shared" si="10"/>
        <v>-35.53909180430139</v>
      </c>
    </row>
    <row r="137" spans="1:10" ht="12.75">
      <c r="A137" s="1">
        <v>29403</v>
      </c>
      <c r="B137" s="2">
        <v>6375.988</v>
      </c>
      <c r="C137" s="3">
        <v>3976.9</v>
      </c>
      <c r="D137" s="2">
        <v>813.266</v>
      </c>
      <c r="E137" s="5">
        <f t="shared" si="7"/>
        <v>-0.6049804935165493</v>
      </c>
      <c r="F137" s="5">
        <f t="shared" si="11"/>
        <v>4.3807671032903395</v>
      </c>
      <c r="G137" s="5">
        <f t="shared" si="12"/>
        <v>-23.87835553461457</v>
      </c>
      <c r="H137" s="6">
        <f t="shared" si="8"/>
        <v>-0.6068179149465891</v>
      </c>
      <c r="I137" s="6">
        <f t="shared" si="9"/>
        <v>4.28752493407174</v>
      </c>
      <c r="J137" s="6">
        <f t="shared" si="10"/>
        <v>-27.28375402019907</v>
      </c>
    </row>
    <row r="138" spans="1:10" ht="12.75">
      <c r="A138" s="1">
        <v>29495</v>
      </c>
      <c r="B138" s="2">
        <v>6494.126</v>
      </c>
      <c r="C138" s="3">
        <v>4029.7</v>
      </c>
      <c r="D138" s="2">
        <v>889.175</v>
      </c>
      <c r="E138" s="5">
        <f t="shared" si="7"/>
        <v>7.619972910376482</v>
      </c>
      <c r="F138" s="5">
        <f t="shared" si="11"/>
        <v>5.417370357254625</v>
      </c>
      <c r="G138" s="5">
        <f t="shared" si="12"/>
        <v>42.89548585533283</v>
      </c>
      <c r="H138" s="6">
        <f t="shared" si="8"/>
        <v>7.343606635763678</v>
      </c>
      <c r="I138" s="6">
        <f t="shared" si="9"/>
        <v>5.275724068898313</v>
      </c>
      <c r="J138" s="6">
        <f t="shared" si="10"/>
        <v>35.69433089129639</v>
      </c>
    </row>
    <row r="139" spans="1:10" ht="12.75">
      <c r="A139" s="1">
        <v>29587</v>
      </c>
      <c r="B139" s="2">
        <v>6628.634</v>
      </c>
      <c r="C139" s="3">
        <v>4050.9</v>
      </c>
      <c r="D139" s="2">
        <v>971.65</v>
      </c>
      <c r="E139" s="5">
        <f t="shared" si="7"/>
        <v>8.545873522234416</v>
      </c>
      <c r="F139" s="5">
        <f t="shared" si="11"/>
        <v>2.1210398141494835</v>
      </c>
      <c r="G139" s="5">
        <f t="shared" si="12"/>
        <v>42.59045198199607</v>
      </c>
      <c r="H139" s="6">
        <f t="shared" si="8"/>
        <v>8.200269507872093</v>
      </c>
      <c r="I139" s="6">
        <f t="shared" si="9"/>
        <v>2.0988588610570957</v>
      </c>
      <c r="J139" s="6">
        <f t="shared" si="10"/>
        <v>35.48063631024121</v>
      </c>
    </row>
    <row r="140" spans="1:10" ht="12.75">
      <c r="A140" s="1">
        <v>29677</v>
      </c>
      <c r="B140" s="2">
        <v>6580.199</v>
      </c>
      <c r="C140" s="3">
        <v>4050.1</v>
      </c>
      <c r="D140" s="2">
        <v>931.326</v>
      </c>
      <c r="E140" s="5">
        <f t="shared" si="7"/>
        <v>-2.8908951174197672</v>
      </c>
      <c r="F140" s="5">
        <f t="shared" si="11"/>
        <v>-0.07897139369776873</v>
      </c>
      <c r="G140" s="5">
        <f t="shared" si="12"/>
        <v>-15.595133055929832</v>
      </c>
      <c r="H140" s="6">
        <f t="shared" si="8"/>
        <v>-2.933504698604139</v>
      </c>
      <c r="I140" s="6">
        <f t="shared" si="9"/>
        <v>-0.07900259252906494</v>
      </c>
      <c r="J140" s="6">
        <f t="shared" si="10"/>
        <v>-16.95451208346519</v>
      </c>
    </row>
    <row r="141" spans="1:10" ht="12.75">
      <c r="A141" s="1">
        <v>29768</v>
      </c>
      <c r="B141" s="2">
        <v>6655.692</v>
      </c>
      <c r="C141" s="3">
        <v>4066.4</v>
      </c>
      <c r="D141" s="2">
        <v>983.54</v>
      </c>
      <c r="E141" s="5">
        <f t="shared" si="7"/>
        <v>4.668681542734676</v>
      </c>
      <c r="F141" s="5">
        <f t="shared" si="11"/>
        <v>1.619581299852868</v>
      </c>
      <c r="G141" s="5">
        <f t="shared" si="12"/>
        <v>24.383049113969868</v>
      </c>
      <c r="H141" s="6">
        <f t="shared" si="8"/>
        <v>4.5629761475055375</v>
      </c>
      <c r="I141" s="6">
        <f t="shared" si="9"/>
        <v>1.6066059915637254</v>
      </c>
      <c r="J141" s="6">
        <f t="shared" si="10"/>
        <v>21.819572389087227</v>
      </c>
    </row>
    <row r="142" spans="1:10" ht="12.75">
      <c r="A142" s="1">
        <v>29860</v>
      </c>
      <c r="B142" s="2">
        <v>6578.035</v>
      </c>
      <c r="C142" s="3">
        <v>4035.9</v>
      </c>
      <c r="D142" s="2">
        <v>948.409</v>
      </c>
      <c r="E142" s="5">
        <f t="shared" si="7"/>
        <v>-4.586054556462605</v>
      </c>
      <c r="F142" s="5">
        <f t="shared" si="11"/>
        <v>-2.966610774258971</v>
      </c>
      <c r="G142" s="5">
        <f t="shared" si="12"/>
        <v>-13.540134038690644</v>
      </c>
      <c r="H142" s="6">
        <f t="shared" si="8"/>
        <v>-4.694543956347985</v>
      </c>
      <c r="I142" s="6">
        <f t="shared" si="9"/>
        <v>-3.011504789234465</v>
      </c>
      <c r="J142" s="6">
        <f t="shared" si="10"/>
        <v>-14.548985704694672</v>
      </c>
    </row>
    <row r="143" spans="1:10" ht="12.75">
      <c r="A143" s="1">
        <v>29952</v>
      </c>
      <c r="B143" s="2">
        <v>6468.003</v>
      </c>
      <c r="C143" s="3">
        <v>4062.7</v>
      </c>
      <c r="D143" s="2">
        <v>854.889</v>
      </c>
      <c r="E143" s="5">
        <f t="shared" si="7"/>
        <v>-6.524858553906854</v>
      </c>
      <c r="F143" s="5">
        <f t="shared" si="11"/>
        <v>2.6827352394589665</v>
      </c>
      <c r="G143" s="5">
        <f t="shared" si="12"/>
        <v>-33.982929367807365</v>
      </c>
      <c r="H143" s="6">
        <f t="shared" si="8"/>
        <v>-6.747465192901814</v>
      </c>
      <c r="I143" s="6">
        <f t="shared" si="9"/>
        <v>2.647380814329381</v>
      </c>
      <c r="J143" s="6">
        <f t="shared" si="10"/>
        <v>-41.525683146244674</v>
      </c>
    </row>
    <row r="144" spans="1:10" ht="12.75">
      <c r="A144" s="1">
        <v>30042</v>
      </c>
      <c r="B144" s="2">
        <v>6503.252</v>
      </c>
      <c r="C144" s="3">
        <v>4077.7</v>
      </c>
      <c r="D144" s="2">
        <v>853.798</v>
      </c>
      <c r="E144" s="5">
        <f aca="true" t="shared" si="13" ref="E144:E207">100*((B144/B143)^4-1)</f>
        <v>2.1977847366906778</v>
      </c>
      <c r="F144" s="5">
        <f t="shared" si="11"/>
        <v>1.48504959745821</v>
      </c>
      <c r="G144" s="5">
        <f t="shared" si="12"/>
        <v>-0.5094992649957719</v>
      </c>
      <c r="H144" s="6">
        <f aca="true" t="shared" si="14" ref="H144:H207">4*(LN(B144)-LN(B143))*100</f>
        <v>2.173981578035722</v>
      </c>
      <c r="I144" s="6">
        <f aca="true" t="shared" si="15" ref="I144:I207">4*(LN(C144)-LN(C143))*100</f>
        <v>1.474130703851273</v>
      </c>
      <c r="J144" s="6">
        <f aca="true" t="shared" si="16" ref="J144:J207">4*(LN(D144)-LN(D143))*100</f>
        <v>-0.5108016381051073</v>
      </c>
    </row>
    <row r="145" spans="1:10" ht="12.75">
      <c r="A145" s="1">
        <v>30133</v>
      </c>
      <c r="B145" s="2">
        <v>6479.838</v>
      </c>
      <c r="C145" s="3">
        <v>4109.2</v>
      </c>
      <c r="D145" s="2">
        <v>845.737</v>
      </c>
      <c r="E145" s="5">
        <f t="shared" si="13"/>
        <v>-1.4323821527669756</v>
      </c>
      <c r="F145" s="5">
        <f t="shared" si="11"/>
        <v>3.125966789181489</v>
      </c>
      <c r="G145" s="5">
        <f t="shared" si="12"/>
        <v>-3.723389771833341</v>
      </c>
      <c r="H145" s="6">
        <f t="shared" si="14"/>
        <v>-1.4427397720226054</v>
      </c>
      <c r="I145" s="6">
        <f t="shared" si="15"/>
        <v>3.078103354820172</v>
      </c>
      <c r="J145" s="6">
        <f t="shared" si="16"/>
        <v>-3.794478112792987</v>
      </c>
    </row>
    <row r="146" spans="1:10" ht="12.75">
      <c r="A146" s="1">
        <v>30225</v>
      </c>
      <c r="B146" s="2">
        <v>6486.159</v>
      </c>
      <c r="C146" s="3">
        <v>4184.2</v>
      </c>
      <c r="D146" s="2">
        <v>780.325</v>
      </c>
      <c r="E146" s="5">
        <f t="shared" si="13"/>
        <v>0.3907662567913528</v>
      </c>
      <c r="F146" s="5">
        <f t="shared" si="11"/>
        <v>7.5030096175175975</v>
      </c>
      <c r="G146" s="5">
        <f t="shared" si="12"/>
        <v>-27.529582943978227</v>
      </c>
      <c r="H146" s="6">
        <f t="shared" si="14"/>
        <v>0.3900047486212088</v>
      </c>
      <c r="I146" s="6">
        <f t="shared" si="15"/>
        <v>7.234865762976028</v>
      </c>
      <c r="J146" s="6">
        <f t="shared" si="16"/>
        <v>-32.19917480052814</v>
      </c>
    </row>
    <row r="147" spans="1:10" ht="12.75">
      <c r="A147" s="1">
        <v>30317</v>
      </c>
      <c r="B147" s="2">
        <v>6571.112</v>
      </c>
      <c r="C147" s="3">
        <v>4224.8</v>
      </c>
      <c r="D147" s="2">
        <v>807.499</v>
      </c>
      <c r="E147" s="5">
        <f t="shared" si="13"/>
        <v>5.34286251447833</v>
      </c>
      <c r="F147" s="5">
        <f t="shared" si="11"/>
        <v>3.938124833347967</v>
      </c>
      <c r="G147" s="5">
        <f t="shared" si="12"/>
        <v>14.674244759043308</v>
      </c>
      <c r="H147" s="6">
        <f t="shared" si="14"/>
        <v>5.2050201748429</v>
      </c>
      <c r="I147" s="6">
        <f t="shared" si="15"/>
        <v>3.86255825726991</v>
      </c>
      <c r="J147" s="6">
        <f t="shared" si="16"/>
        <v>13.69252685483957</v>
      </c>
    </row>
    <row r="148" spans="1:10" ht="12.75">
      <c r="A148" s="1">
        <v>30407</v>
      </c>
      <c r="B148" s="2">
        <v>6721.061</v>
      </c>
      <c r="C148" s="3">
        <v>4308.5</v>
      </c>
      <c r="D148" s="2">
        <v>879.12</v>
      </c>
      <c r="E148" s="5">
        <f t="shared" si="13"/>
        <v>9.444986044625047</v>
      </c>
      <c r="F148" s="5">
        <f t="shared" si="11"/>
        <v>8.16326073156246</v>
      </c>
      <c r="G148" s="5">
        <f t="shared" si="12"/>
        <v>40.48328977558029</v>
      </c>
      <c r="H148" s="6">
        <f t="shared" si="14"/>
        <v>9.0251826466627</v>
      </c>
      <c r="I148" s="6">
        <f t="shared" si="15"/>
        <v>7.847157314839137</v>
      </c>
      <c r="J148" s="6">
        <f t="shared" si="16"/>
        <v>33.991836173086654</v>
      </c>
    </row>
    <row r="149" spans="1:10" ht="12.75">
      <c r="A149" s="1">
        <v>30498</v>
      </c>
      <c r="B149" s="2">
        <v>6852.66</v>
      </c>
      <c r="C149" s="3">
        <v>4384.1</v>
      </c>
      <c r="D149" s="2">
        <v>934.228</v>
      </c>
      <c r="E149" s="5">
        <f t="shared" si="13"/>
        <v>8.065082605316732</v>
      </c>
      <c r="F149" s="5">
        <f t="shared" si="11"/>
        <v>7.205586656897567</v>
      </c>
      <c r="G149" s="5">
        <f t="shared" si="12"/>
        <v>27.53191367148804</v>
      </c>
      <c r="H149" s="6">
        <f t="shared" si="14"/>
        <v>7.756347635148586</v>
      </c>
      <c r="I149" s="6">
        <f t="shared" si="15"/>
        <v>6.95781756274414</v>
      </c>
      <c r="J149" s="6">
        <f t="shared" si="16"/>
        <v>24.319645059552997</v>
      </c>
    </row>
    <row r="150" spans="1:10" ht="12.75">
      <c r="A150" s="1">
        <v>30590</v>
      </c>
      <c r="B150" s="2">
        <v>6993.986</v>
      </c>
      <c r="C150" s="3">
        <v>4453.2</v>
      </c>
      <c r="D150" s="2">
        <v>1025.13</v>
      </c>
      <c r="E150" s="5">
        <f t="shared" si="13"/>
        <v>8.508134380843767</v>
      </c>
      <c r="F150" s="5">
        <f t="shared" si="11"/>
        <v>6.455228070982244</v>
      </c>
      <c r="G150" s="5">
        <f t="shared" si="12"/>
        <v>44.97871782571043</v>
      </c>
      <c r="H150" s="6">
        <f t="shared" si="14"/>
        <v>8.165495543423162</v>
      </c>
      <c r="I150" s="6">
        <f t="shared" si="15"/>
        <v>6.2554317071480625</v>
      </c>
      <c r="J150" s="6">
        <f t="shared" si="16"/>
        <v>37.141677204439105</v>
      </c>
    </row>
    <row r="151" spans="1:10" ht="12.75">
      <c r="A151" s="1">
        <v>30682</v>
      </c>
      <c r="B151" s="2">
        <v>7132.946</v>
      </c>
      <c r="C151" s="3">
        <v>4490.9</v>
      </c>
      <c r="D151" s="2">
        <v>1124.157</v>
      </c>
      <c r="E151" s="5">
        <f t="shared" si="13"/>
        <v>8.187406595072332</v>
      </c>
      <c r="F151" s="5">
        <f t="shared" si="11"/>
        <v>3.429574232993704</v>
      </c>
      <c r="G151" s="5">
        <f t="shared" si="12"/>
        <v>44.60792816211341</v>
      </c>
      <c r="H151" s="6">
        <f t="shared" si="14"/>
        <v>7.869478358641402</v>
      </c>
      <c r="I151" s="6">
        <f t="shared" si="15"/>
        <v>3.372075291817822</v>
      </c>
      <c r="J151" s="6">
        <f t="shared" si="16"/>
        <v>36.88559504639457</v>
      </c>
    </row>
    <row r="152" spans="1:10" ht="12.75">
      <c r="A152" s="1">
        <v>30773</v>
      </c>
      <c r="B152" s="2">
        <v>7258.23</v>
      </c>
      <c r="C152" s="3">
        <v>4555</v>
      </c>
      <c r="D152" s="2">
        <v>1160.68</v>
      </c>
      <c r="E152" s="5">
        <f t="shared" si="13"/>
        <v>7.212928660969742</v>
      </c>
      <c r="F152" s="5">
        <f t="shared" si="11"/>
        <v>5.832726990853265</v>
      </c>
      <c r="G152" s="5">
        <f t="shared" si="12"/>
        <v>13.6428528910564</v>
      </c>
      <c r="H152" s="6">
        <f t="shared" si="14"/>
        <v>6.964665855731766</v>
      </c>
      <c r="I152" s="6">
        <f t="shared" si="15"/>
        <v>5.668961443984699</v>
      </c>
      <c r="J152" s="6">
        <f t="shared" si="16"/>
        <v>12.789047532072928</v>
      </c>
    </row>
    <row r="153" spans="1:10" ht="12.75">
      <c r="A153" s="1">
        <v>30864</v>
      </c>
      <c r="B153" s="2">
        <v>7329.642</v>
      </c>
      <c r="C153" s="3">
        <v>4590</v>
      </c>
      <c r="D153" s="2">
        <v>1185.779</v>
      </c>
      <c r="E153" s="5">
        <f t="shared" si="13"/>
        <v>3.9939675826414778</v>
      </c>
      <c r="F153" s="5">
        <f t="shared" si="11"/>
        <v>3.109152429010442</v>
      </c>
      <c r="G153" s="5">
        <f t="shared" si="12"/>
        <v>8.934392268981139</v>
      </c>
      <c r="H153" s="6">
        <f t="shared" si="14"/>
        <v>3.916270745792616</v>
      </c>
      <c r="I153" s="6">
        <f t="shared" si="15"/>
        <v>3.061797344213346</v>
      </c>
      <c r="J153" s="6">
        <f t="shared" si="16"/>
        <v>8.557560923387797</v>
      </c>
    </row>
    <row r="154" spans="1:10" ht="12.75">
      <c r="A154" s="1">
        <v>30956</v>
      </c>
      <c r="B154" s="2">
        <v>7388.101</v>
      </c>
      <c r="C154" s="3">
        <v>4650.7</v>
      </c>
      <c r="D154" s="2">
        <v>1170.394</v>
      </c>
      <c r="E154" s="5">
        <f t="shared" si="13"/>
        <v>3.228648982045601</v>
      </c>
      <c r="F154" s="5">
        <f t="shared" si="11"/>
        <v>5.3956193726643065</v>
      </c>
      <c r="G154" s="5">
        <f t="shared" si="12"/>
        <v>-5.089704013814222</v>
      </c>
      <c r="H154" s="6">
        <f t="shared" si="14"/>
        <v>3.177623494900672</v>
      </c>
      <c r="I154" s="6">
        <f t="shared" si="15"/>
        <v>5.255088732626945</v>
      </c>
      <c r="J154" s="6">
        <f t="shared" si="16"/>
        <v>-5.22379932520316</v>
      </c>
    </row>
    <row r="155" spans="1:10" ht="12.75">
      <c r="A155" s="1">
        <v>31048</v>
      </c>
      <c r="B155" s="2">
        <v>7461.538</v>
      </c>
      <c r="C155" s="3">
        <v>4729.7</v>
      </c>
      <c r="D155" s="2">
        <v>1138.315</v>
      </c>
      <c r="E155" s="5">
        <f t="shared" si="13"/>
        <v>4.035635603969645</v>
      </c>
      <c r="F155" s="5">
        <f t="shared" si="11"/>
        <v>6.969773569883686</v>
      </c>
      <c r="G155" s="5">
        <f t="shared" si="12"/>
        <v>-10.520924541571253</v>
      </c>
      <c r="H155" s="6">
        <f t="shared" si="14"/>
        <v>3.956330450033363</v>
      </c>
      <c r="I155" s="6">
        <f t="shared" si="15"/>
        <v>6.737611856490844</v>
      </c>
      <c r="J155" s="6">
        <f t="shared" si="16"/>
        <v>-11.116538180187518</v>
      </c>
    </row>
    <row r="156" spans="1:10" ht="12.75">
      <c r="A156" s="1">
        <v>31138</v>
      </c>
      <c r="B156" s="2">
        <v>7529.86</v>
      </c>
      <c r="C156" s="3">
        <v>4774.1</v>
      </c>
      <c r="D156" s="2">
        <v>1157.711</v>
      </c>
      <c r="E156" s="5">
        <f t="shared" si="13"/>
        <v>3.713236218129645</v>
      </c>
      <c r="F156" s="5">
        <f t="shared" si="11"/>
        <v>3.808201670467537</v>
      </c>
      <c r="G156" s="5">
        <f t="shared" si="12"/>
        <v>6.991876378880768</v>
      </c>
      <c r="H156" s="6">
        <f t="shared" si="14"/>
        <v>3.6459560621253218</v>
      </c>
      <c r="I156" s="6">
        <f t="shared" si="15"/>
        <v>3.737479578859393</v>
      </c>
      <c r="J156" s="6">
        <f t="shared" si="16"/>
        <v>6.758272389891218</v>
      </c>
    </row>
    <row r="157" spans="1:10" ht="12.75">
      <c r="A157" s="1">
        <v>31229</v>
      </c>
      <c r="B157" s="2">
        <v>7647.016</v>
      </c>
      <c r="C157" s="3">
        <v>4865.8</v>
      </c>
      <c r="D157" s="2">
        <v>1149.823</v>
      </c>
      <c r="E157" s="5">
        <f t="shared" si="13"/>
        <v>6.37030122891864</v>
      </c>
      <c r="F157" s="5">
        <f t="shared" si="11"/>
        <v>7.907335694675677</v>
      </c>
      <c r="G157" s="5">
        <f t="shared" si="12"/>
        <v>-2.6976504091849707</v>
      </c>
      <c r="H157" s="6">
        <f t="shared" si="14"/>
        <v>6.175622816879667</v>
      </c>
      <c r="I157" s="6">
        <f t="shared" si="15"/>
        <v>7.610267001394533</v>
      </c>
      <c r="J157" s="6">
        <f t="shared" si="16"/>
        <v>-2.7347049186197125</v>
      </c>
    </row>
    <row r="158" spans="1:10" ht="12.75">
      <c r="A158" s="1">
        <v>31321</v>
      </c>
      <c r="B158" s="2">
        <v>7704.382</v>
      </c>
      <c r="C158" s="3">
        <v>4878.3</v>
      </c>
      <c r="D158" s="2">
        <v>1192.204</v>
      </c>
      <c r="E158" s="5">
        <f t="shared" si="13"/>
        <v>3.0346348148322377</v>
      </c>
      <c r="F158" s="5">
        <f t="shared" si="11"/>
        <v>1.0315467443158033</v>
      </c>
      <c r="G158" s="5">
        <f t="shared" si="12"/>
        <v>15.57884015061559</v>
      </c>
      <c r="H158" s="6">
        <f t="shared" si="14"/>
        <v>2.989500605688278</v>
      </c>
      <c r="I158" s="6">
        <f t="shared" si="15"/>
        <v>1.0262626087062188</v>
      </c>
      <c r="J158" s="6">
        <f t="shared" si="16"/>
        <v>14.478270981584984</v>
      </c>
    </row>
    <row r="159" spans="1:10" ht="12.75">
      <c r="A159" s="1">
        <v>31413</v>
      </c>
      <c r="B159" s="2">
        <v>7775.761</v>
      </c>
      <c r="C159" s="3">
        <v>4919.7</v>
      </c>
      <c r="D159" s="2">
        <v>1191.852</v>
      </c>
      <c r="E159" s="5">
        <f t="shared" si="13"/>
        <v>3.7577109493895477</v>
      </c>
      <c r="F159" s="5">
        <f aca="true" t="shared" si="17" ref="F159:F222">100*((C159/C158)^4-1)</f>
        <v>3.4380832327055577</v>
      </c>
      <c r="G159" s="5">
        <f aca="true" t="shared" si="18" ref="G159:G222">100*((D159/D158)^4-1)</f>
        <v>-0.11804829975381459</v>
      </c>
      <c r="H159" s="6">
        <f t="shared" si="14"/>
        <v>3.6888292764700736</v>
      </c>
      <c r="I159" s="6">
        <f t="shared" si="15"/>
        <v>3.3803018070891255</v>
      </c>
      <c r="J159" s="6">
        <f t="shared" si="16"/>
        <v>-0.11811803164256673</v>
      </c>
    </row>
    <row r="160" spans="1:10" ht="12.75">
      <c r="A160" s="1">
        <v>31503</v>
      </c>
      <c r="B160" s="2">
        <v>7811.462</v>
      </c>
      <c r="C160" s="3">
        <v>4974.7</v>
      </c>
      <c r="D160" s="2">
        <v>1171.042</v>
      </c>
      <c r="E160" s="5">
        <f t="shared" si="13"/>
        <v>1.8492145256657988</v>
      </c>
      <c r="F160" s="5">
        <f t="shared" si="17"/>
        <v>4.5473671621269585</v>
      </c>
      <c r="G160" s="5">
        <f t="shared" si="18"/>
        <v>-6.803292896775492</v>
      </c>
      <c r="H160" s="6">
        <f t="shared" si="14"/>
        <v>1.8323244584941278</v>
      </c>
      <c r="I160" s="6">
        <f t="shared" si="15"/>
        <v>4.447005699775275</v>
      </c>
      <c r="J160" s="6">
        <f t="shared" si="16"/>
        <v>-7.045779643118522</v>
      </c>
    </row>
    <row r="161" spans="1:10" ht="12.75">
      <c r="A161" s="1">
        <v>31594</v>
      </c>
      <c r="B161" s="2">
        <v>7890.093</v>
      </c>
      <c r="C161" s="3">
        <v>5064.8</v>
      </c>
      <c r="D161" s="2">
        <v>1139.541</v>
      </c>
      <c r="E161" s="5">
        <f t="shared" si="13"/>
        <v>4.087647068155853</v>
      </c>
      <c r="F161" s="5">
        <f t="shared" si="17"/>
        <v>7.443864216238083</v>
      </c>
      <c r="G161" s="5">
        <f t="shared" si="18"/>
        <v>-10.33355830303172</v>
      </c>
      <c r="H161" s="6">
        <f t="shared" si="14"/>
        <v>4.006311850096722</v>
      </c>
      <c r="I161" s="6">
        <f t="shared" si="15"/>
        <v>7.179833185188045</v>
      </c>
      <c r="J161" s="6">
        <f t="shared" si="16"/>
        <v>-10.907360401325406</v>
      </c>
    </row>
    <row r="162" spans="1:10" ht="12.75">
      <c r="A162" s="1">
        <v>31686</v>
      </c>
      <c r="B162" s="2">
        <v>7930.97</v>
      </c>
      <c r="C162" s="3">
        <v>5097.2</v>
      </c>
      <c r="D162" s="2">
        <v>1142.952</v>
      </c>
      <c r="E162" s="5">
        <f t="shared" si="13"/>
        <v>2.0884804262095047</v>
      </c>
      <c r="F162" s="5">
        <f t="shared" si="17"/>
        <v>2.58349603313901</v>
      </c>
      <c r="G162" s="5">
        <f t="shared" si="18"/>
        <v>1.202710866254697</v>
      </c>
      <c r="H162" s="6">
        <f t="shared" si="14"/>
        <v>2.06697064333099</v>
      </c>
      <c r="I162" s="6">
        <f t="shared" si="15"/>
        <v>2.5506876432828562</v>
      </c>
      <c r="J162" s="6">
        <f t="shared" si="16"/>
        <v>1.1955357722456483</v>
      </c>
    </row>
    <row r="163" spans="1:10" ht="12.75">
      <c r="A163" s="1">
        <v>31778</v>
      </c>
      <c r="B163" s="2">
        <v>7986.448</v>
      </c>
      <c r="C163" s="3">
        <v>5098</v>
      </c>
      <c r="D163" s="2">
        <v>1173.798</v>
      </c>
      <c r="E163" s="5">
        <f t="shared" si="13"/>
        <v>2.8275397012681447</v>
      </c>
      <c r="F163" s="5">
        <f t="shared" si="17"/>
        <v>0.06279434657479044</v>
      </c>
      <c r="G163" s="5">
        <f t="shared" si="18"/>
        <v>11.240131373731899</v>
      </c>
      <c r="H163" s="6">
        <f t="shared" si="14"/>
        <v>2.788302708199808</v>
      </c>
      <c r="I163" s="6">
        <f t="shared" si="15"/>
        <v>0.06277463917427895</v>
      </c>
      <c r="J163" s="6">
        <f t="shared" si="16"/>
        <v>10.652102437061117</v>
      </c>
    </row>
    <row r="164" spans="1:10" ht="12.75">
      <c r="A164" s="1">
        <v>31868</v>
      </c>
      <c r="B164" s="2">
        <v>8076.102</v>
      </c>
      <c r="C164" s="3">
        <v>5168.7</v>
      </c>
      <c r="D164" s="2">
        <v>1174.41</v>
      </c>
      <c r="E164" s="5">
        <f t="shared" si="13"/>
        <v>4.566484725508446</v>
      </c>
      <c r="F164" s="5">
        <f t="shared" si="17"/>
        <v>5.663739937131673</v>
      </c>
      <c r="G164" s="5">
        <f t="shared" si="18"/>
        <v>0.208716933337727</v>
      </c>
      <c r="H164" s="6">
        <f t="shared" si="14"/>
        <v>4.465290058521987</v>
      </c>
      <c r="I164" s="6">
        <f t="shared" si="15"/>
        <v>5.509160108164224</v>
      </c>
      <c r="J164" s="6">
        <f t="shared" si="16"/>
        <v>0.20849942214873352</v>
      </c>
    </row>
    <row r="165" spans="1:10" ht="12.75">
      <c r="A165" s="1">
        <v>31959</v>
      </c>
      <c r="B165" s="2">
        <v>8149.352</v>
      </c>
      <c r="C165" s="3">
        <v>5228.6</v>
      </c>
      <c r="D165" s="2">
        <v>1174.583</v>
      </c>
      <c r="E165" s="5">
        <f t="shared" si="13"/>
        <v>3.6776455989324663</v>
      </c>
      <c r="F165" s="5">
        <f t="shared" si="17"/>
        <v>4.716802189149916</v>
      </c>
      <c r="G165" s="5">
        <f t="shared" si="18"/>
        <v>0.058936225060324254</v>
      </c>
      <c r="H165" s="6">
        <f t="shared" si="14"/>
        <v>3.6116338014409166</v>
      </c>
      <c r="I165" s="6">
        <f t="shared" si="15"/>
        <v>4.608939837446968</v>
      </c>
      <c r="J165" s="6">
        <f t="shared" si="16"/>
        <v>0.058918864488077816</v>
      </c>
    </row>
    <row r="166" spans="1:10" ht="12.75">
      <c r="A166" s="1">
        <v>32051</v>
      </c>
      <c r="B166" s="2">
        <v>8283.848</v>
      </c>
      <c r="C166" s="3">
        <v>5239.6</v>
      </c>
      <c r="D166" s="2">
        <v>1254.617</v>
      </c>
      <c r="E166" s="5">
        <f t="shared" si="13"/>
        <v>6.766788108320809</v>
      </c>
      <c r="F166" s="5">
        <f t="shared" si="17"/>
        <v>0.8441848018225118</v>
      </c>
      <c r="G166" s="5">
        <f t="shared" si="18"/>
        <v>30.169677237208802</v>
      </c>
      <c r="H166" s="6">
        <f t="shared" si="14"/>
        <v>6.547671940741395</v>
      </c>
      <c r="I166" s="6">
        <f t="shared" si="15"/>
        <v>0.8406414893620706</v>
      </c>
      <c r="J166" s="6">
        <f t="shared" si="16"/>
        <v>26.36686229389902</v>
      </c>
    </row>
    <row r="167" spans="1:10" ht="12.75">
      <c r="A167" s="1">
        <v>32143</v>
      </c>
      <c r="B167" s="2">
        <v>8330.445</v>
      </c>
      <c r="C167" s="3">
        <v>5332.7</v>
      </c>
      <c r="D167" s="2">
        <v>1194.399</v>
      </c>
      <c r="E167" s="5">
        <f t="shared" si="13"/>
        <v>2.2690730992102948</v>
      </c>
      <c r="F167" s="5">
        <f t="shared" si="17"/>
        <v>7.29909914166722</v>
      </c>
      <c r="G167" s="5">
        <f t="shared" si="18"/>
        <v>-17.86031126310754</v>
      </c>
      <c r="H167" s="6">
        <f t="shared" si="14"/>
        <v>2.243712551712207</v>
      </c>
      <c r="I167" s="6">
        <f t="shared" si="15"/>
        <v>7.04500679159068</v>
      </c>
      <c r="J167" s="6">
        <f t="shared" si="16"/>
        <v>-19.674886688867232</v>
      </c>
    </row>
    <row r="168" spans="1:10" ht="12.75">
      <c r="A168" s="1">
        <v>32234</v>
      </c>
      <c r="B168" s="2">
        <v>8440.506</v>
      </c>
      <c r="C168" s="3">
        <v>5371.9</v>
      </c>
      <c r="D168" s="2">
        <v>1222.857</v>
      </c>
      <c r="E168" s="5">
        <f t="shared" si="13"/>
        <v>5.390417791048185</v>
      </c>
      <c r="F168" s="5">
        <f t="shared" si="17"/>
        <v>2.972929540768132</v>
      </c>
      <c r="G168" s="5">
        <f t="shared" si="18"/>
        <v>9.876539038496212</v>
      </c>
      <c r="H168" s="6">
        <f t="shared" si="14"/>
        <v>5.2501533187950145</v>
      </c>
      <c r="I168" s="6">
        <f t="shared" si="15"/>
        <v>2.9295947705769265</v>
      </c>
      <c r="J168" s="6">
        <f t="shared" si="16"/>
        <v>9.418717709545277</v>
      </c>
    </row>
    <row r="169" spans="1:10" ht="12.75">
      <c r="A169" s="1">
        <v>32325</v>
      </c>
      <c r="B169" s="2">
        <v>8489.204</v>
      </c>
      <c r="C169" s="3">
        <v>5417.7</v>
      </c>
      <c r="D169" s="2">
        <v>1229.659</v>
      </c>
      <c r="E169" s="5">
        <f t="shared" si="13"/>
        <v>2.327873347277176</v>
      </c>
      <c r="F169" s="5">
        <f t="shared" si="17"/>
        <v>3.4542014573905266</v>
      </c>
      <c r="G169" s="5">
        <f t="shared" si="18"/>
        <v>2.2435865353030993</v>
      </c>
      <c r="H169" s="6">
        <f t="shared" si="14"/>
        <v>2.301191659497448</v>
      </c>
      <c r="I169" s="6">
        <f t="shared" si="15"/>
        <v>3.3958830789977412</v>
      </c>
      <c r="J169" s="6">
        <f t="shared" si="16"/>
        <v>2.2187883596508584</v>
      </c>
    </row>
    <row r="170" spans="1:10" ht="12.75">
      <c r="A170" s="1">
        <v>32417</v>
      </c>
      <c r="B170" s="2">
        <v>8601.634</v>
      </c>
      <c r="C170" s="3">
        <v>5479.8</v>
      </c>
      <c r="D170" s="2">
        <v>1248.44</v>
      </c>
      <c r="E170" s="5">
        <f t="shared" si="13"/>
        <v>5.403724529025711</v>
      </c>
      <c r="F170" s="5">
        <f t="shared" si="17"/>
        <v>4.66440797862222</v>
      </c>
      <c r="G170" s="5">
        <f t="shared" si="18"/>
        <v>6.250731548449928</v>
      </c>
      <c r="H170" s="6">
        <f t="shared" si="14"/>
        <v>5.2627786582355895</v>
      </c>
      <c r="I170" s="6">
        <f t="shared" si="15"/>
        <v>4.558893119713048</v>
      </c>
      <c r="J170" s="6">
        <f t="shared" si="16"/>
        <v>6.063150695461417</v>
      </c>
    </row>
    <row r="171" spans="1:10" ht="12.75">
      <c r="A171" s="1">
        <v>32509</v>
      </c>
      <c r="B171" s="2">
        <v>8688.396</v>
      </c>
      <c r="C171" s="3">
        <v>5505.1</v>
      </c>
      <c r="D171" s="2">
        <v>1290.679</v>
      </c>
      <c r="E171" s="5">
        <f t="shared" si="13"/>
        <v>4.0961315673817555</v>
      </c>
      <c r="F171" s="5">
        <f t="shared" si="17"/>
        <v>1.8596119154765223</v>
      </c>
      <c r="G171" s="5">
        <f t="shared" si="18"/>
        <v>14.235812687778981</v>
      </c>
      <c r="H171" s="6">
        <f t="shared" si="14"/>
        <v>4.01446282063489</v>
      </c>
      <c r="I171" s="6">
        <f t="shared" si="15"/>
        <v>1.842532548149478</v>
      </c>
      <c r="J171" s="6">
        <f t="shared" si="16"/>
        <v>13.309465828803013</v>
      </c>
    </row>
    <row r="172" spans="1:10" ht="12.75">
      <c r="A172" s="1">
        <v>32599</v>
      </c>
      <c r="B172" s="2">
        <v>8756.711</v>
      </c>
      <c r="C172" s="3">
        <v>5531</v>
      </c>
      <c r="D172" s="2">
        <v>1278.291</v>
      </c>
      <c r="E172" s="5">
        <f t="shared" si="13"/>
        <v>3.1824033400390084</v>
      </c>
      <c r="F172" s="5">
        <f t="shared" si="17"/>
        <v>1.895213722050082</v>
      </c>
      <c r="G172" s="5">
        <f t="shared" si="18"/>
        <v>-3.7842988173704906</v>
      </c>
      <c r="H172" s="6">
        <f t="shared" si="14"/>
        <v>3.1328142249904545</v>
      </c>
      <c r="I172" s="6">
        <f t="shared" si="15"/>
        <v>1.87747827944591</v>
      </c>
      <c r="J172" s="6">
        <f t="shared" si="16"/>
        <v>-3.8577627677732096</v>
      </c>
    </row>
    <row r="173" spans="1:10" ht="12.75">
      <c r="A173" s="1">
        <v>32690</v>
      </c>
      <c r="B173" s="2">
        <v>8822.076</v>
      </c>
      <c r="C173" s="3">
        <v>5585.9</v>
      </c>
      <c r="D173" s="2">
        <v>1266.941</v>
      </c>
      <c r="E173" s="5">
        <f t="shared" si="13"/>
        <v>3.019422722479903</v>
      </c>
      <c r="F173" s="5">
        <f t="shared" si="17"/>
        <v>4.029854848675063</v>
      </c>
      <c r="G173" s="5">
        <f t="shared" si="18"/>
        <v>-3.5045939058191755</v>
      </c>
      <c r="H173" s="6">
        <f t="shared" si="14"/>
        <v>2.9747354585595076</v>
      </c>
      <c r="I173" s="6">
        <f t="shared" si="15"/>
        <v>3.9507737810410504</v>
      </c>
      <c r="J173" s="6">
        <f t="shared" si="16"/>
        <v>-3.5674784017963646</v>
      </c>
    </row>
    <row r="174" spans="1:10" ht="12.75">
      <c r="A174" s="1">
        <v>32782</v>
      </c>
      <c r="B174" s="2">
        <v>8840.727</v>
      </c>
      <c r="C174" s="3">
        <v>5610.6</v>
      </c>
      <c r="D174" s="2">
        <v>1257.676</v>
      </c>
      <c r="E174" s="5">
        <f t="shared" si="13"/>
        <v>0.8483368002769831</v>
      </c>
      <c r="F174" s="5">
        <f t="shared" si="17"/>
        <v>1.780505411840494</v>
      </c>
      <c r="G174" s="5">
        <f t="shared" si="18"/>
        <v>-2.893225078115169</v>
      </c>
      <c r="H174" s="6">
        <f t="shared" si="14"/>
        <v>0.8447586459354284</v>
      </c>
      <c r="I174" s="6">
        <f t="shared" si="15"/>
        <v>1.7648400888703009</v>
      </c>
      <c r="J174" s="6">
        <f t="shared" si="16"/>
        <v>-2.935904049983762</v>
      </c>
    </row>
    <row r="175" spans="1:10" ht="12.75">
      <c r="A175" s="1">
        <v>32874</v>
      </c>
      <c r="B175" s="2">
        <v>8937.52</v>
      </c>
      <c r="C175" s="3">
        <v>5658.8</v>
      </c>
      <c r="D175" s="2">
        <v>1269.982</v>
      </c>
      <c r="E175" s="5">
        <f t="shared" si="13"/>
        <v>4.451862230244608</v>
      </c>
      <c r="F175" s="5">
        <f t="shared" si="17"/>
        <v>3.4808887243656716</v>
      </c>
      <c r="G175" s="5">
        <f t="shared" si="18"/>
        <v>3.9717056229010117</v>
      </c>
      <c r="H175" s="6">
        <f t="shared" si="14"/>
        <v>4.355613077125042</v>
      </c>
      <c r="I175" s="6">
        <f t="shared" si="15"/>
        <v>3.4216759661291007</v>
      </c>
      <c r="J175" s="6">
        <f t="shared" si="16"/>
        <v>3.8948614819627636</v>
      </c>
    </row>
    <row r="176" spans="1:10" ht="12.75">
      <c r="A176" s="1">
        <v>32964</v>
      </c>
      <c r="B176" s="2">
        <v>8972.072</v>
      </c>
      <c r="C176" s="3">
        <v>5676.5</v>
      </c>
      <c r="D176" s="2">
        <v>1270.441</v>
      </c>
      <c r="E176" s="5">
        <f t="shared" si="13"/>
        <v>1.5553702290243665</v>
      </c>
      <c r="F176" s="5">
        <f t="shared" si="17"/>
        <v>1.257031052284363</v>
      </c>
      <c r="G176" s="5">
        <f t="shared" si="18"/>
        <v>0.1446473727396702</v>
      </c>
      <c r="H176" s="6">
        <f t="shared" si="14"/>
        <v>1.5433983249856453</v>
      </c>
      <c r="I176" s="6">
        <f t="shared" si="15"/>
        <v>1.249196007923814</v>
      </c>
      <c r="J176" s="6">
        <f t="shared" si="16"/>
        <v>0.14454285919924814</v>
      </c>
    </row>
    <row r="177" spans="1:10" ht="12.75">
      <c r="A177" s="1">
        <v>33055</v>
      </c>
      <c r="B177" s="2">
        <v>8974.327</v>
      </c>
      <c r="C177" s="3">
        <v>5699.4</v>
      </c>
      <c r="D177" s="2">
        <v>1245.648</v>
      </c>
      <c r="E177" s="5">
        <f t="shared" si="13"/>
        <v>0.10057209905174336</v>
      </c>
      <c r="F177" s="5">
        <f t="shared" si="17"/>
        <v>1.6234614293225258</v>
      </c>
      <c r="G177" s="5">
        <f t="shared" si="18"/>
        <v>-7.580559217892224</v>
      </c>
      <c r="H177" s="6">
        <f t="shared" si="14"/>
        <v>0.10052155919950678</v>
      </c>
      <c r="I177" s="6">
        <f t="shared" si="15"/>
        <v>1.6104242078412767</v>
      </c>
      <c r="J177" s="6">
        <f t="shared" si="16"/>
        <v>-7.883283139626229</v>
      </c>
    </row>
    <row r="178" spans="1:10" ht="12.75">
      <c r="A178" s="1">
        <v>33147</v>
      </c>
      <c r="B178" s="2">
        <v>8897.835</v>
      </c>
      <c r="C178" s="3">
        <v>5656.3</v>
      </c>
      <c r="D178" s="2">
        <v>1176.268</v>
      </c>
      <c r="E178" s="5">
        <f t="shared" si="13"/>
        <v>-3.3660277594246946</v>
      </c>
      <c r="F178" s="5">
        <f t="shared" si="17"/>
        <v>-2.9907403512229425</v>
      </c>
      <c r="G178" s="5">
        <f t="shared" si="18"/>
        <v>-20.485965640498137</v>
      </c>
      <c r="H178" s="6">
        <f t="shared" si="14"/>
        <v>-3.423982708530815</v>
      </c>
      <c r="I178" s="6">
        <f t="shared" si="15"/>
        <v>-3.0363751744083345</v>
      </c>
      <c r="J178" s="6">
        <f t="shared" si="16"/>
        <v>-22.923664708396885</v>
      </c>
    </row>
    <row r="179" spans="1:10" ht="12.75">
      <c r="A179" s="1">
        <v>33239</v>
      </c>
      <c r="B179" s="2">
        <v>8856.143</v>
      </c>
      <c r="C179" s="3">
        <v>5636.8</v>
      </c>
      <c r="D179" s="2">
        <v>1137.137</v>
      </c>
      <c r="E179" s="5">
        <f t="shared" si="13"/>
        <v>-1.8611216814372278</v>
      </c>
      <c r="F179" s="5">
        <f t="shared" si="17"/>
        <v>-1.3718786254545923</v>
      </c>
      <c r="G179" s="5">
        <f t="shared" si="18"/>
        <v>-12.657416498056806</v>
      </c>
      <c r="H179" s="6">
        <f t="shared" si="14"/>
        <v>-1.8786584792884753</v>
      </c>
      <c r="I179" s="6">
        <f t="shared" si="15"/>
        <v>-1.3813758404786824</v>
      </c>
      <c r="J179" s="6">
        <f t="shared" si="16"/>
        <v>-13.533205854283281</v>
      </c>
    </row>
    <row r="180" spans="1:10" ht="12.75">
      <c r="A180" s="1">
        <v>33329</v>
      </c>
      <c r="B180" s="2">
        <v>8924.858</v>
      </c>
      <c r="C180" s="3">
        <v>5684.1</v>
      </c>
      <c r="D180" s="2">
        <v>1137.211</v>
      </c>
      <c r="E180" s="5">
        <f t="shared" si="13"/>
        <v>3.1399170736289284</v>
      </c>
      <c r="F180" s="5">
        <f t="shared" si="17"/>
        <v>3.398999381490464</v>
      </c>
      <c r="G180" s="5">
        <f t="shared" si="18"/>
        <v>0.026032825848609775</v>
      </c>
      <c r="H180" s="6">
        <f t="shared" si="14"/>
        <v>3.091629861684453</v>
      </c>
      <c r="I180" s="6">
        <f t="shared" si="15"/>
        <v>3.3425098877806647</v>
      </c>
      <c r="J180" s="6">
        <f t="shared" si="16"/>
        <v>0.02602943789646872</v>
      </c>
    </row>
    <row r="181" spans="1:10" ht="12.75">
      <c r="A181" s="1">
        <v>33420</v>
      </c>
      <c r="B181" s="2">
        <v>8967.695</v>
      </c>
      <c r="C181" s="3">
        <v>5711.7</v>
      </c>
      <c r="D181" s="2">
        <v>1159.826</v>
      </c>
      <c r="E181" s="5">
        <f t="shared" si="13"/>
        <v>1.9337628789273476</v>
      </c>
      <c r="F181" s="5">
        <f t="shared" si="17"/>
        <v>1.956452239279649</v>
      </c>
      <c r="G181" s="5">
        <f t="shared" si="18"/>
        <v>8.194990513267753</v>
      </c>
      <c r="H181" s="6">
        <f t="shared" si="14"/>
        <v>1.9153032815431459</v>
      </c>
      <c r="I181" s="6">
        <f t="shared" si="15"/>
        <v>1.9375597301262815</v>
      </c>
      <c r="J181" s="6">
        <f t="shared" si="16"/>
        <v>7.87648809538517</v>
      </c>
    </row>
    <row r="182" spans="1:10" ht="12.75">
      <c r="A182" s="1">
        <v>33512</v>
      </c>
      <c r="B182" s="2">
        <v>9006.835</v>
      </c>
      <c r="C182" s="3">
        <v>5710.1</v>
      </c>
      <c r="D182" s="2">
        <v>1200.972</v>
      </c>
      <c r="E182" s="5">
        <f t="shared" si="13"/>
        <v>1.7572849853439765</v>
      </c>
      <c r="F182" s="5">
        <f t="shared" si="17"/>
        <v>-0.11200362913503792</v>
      </c>
      <c r="G182" s="5">
        <f t="shared" si="18"/>
        <v>14.963550529211567</v>
      </c>
      <c r="H182" s="6">
        <f t="shared" si="14"/>
        <v>1.7420232679235426</v>
      </c>
      <c r="I182" s="6">
        <f t="shared" si="15"/>
        <v>-0.11206640007515034</v>
      </c>
      <c r="J182" s="6">
        <f t="shared" si="16"/>
        <v>13.94449402153839</v>
      </c>
    </row>
    <row r="183" spans="1:10" ht="12.75">
      <c r="A183" s="1">
        <v>33604</v>
      </c>
      <c r="B183" s="2">
        <v>9113.23</v>
      </c>
      <c r="C183" s="3">
        <v>5817.4</v>
      </c>
      <c r="D183" s="2">
        <v>1178.889</v>
      </c>
      <c r="E183" s="5">
        <f t="shared" si="13"/>
        <v>4.8094633818792865</v>
      </c>
      <c r="F183" s="5">
        <f t="shared" si="17"/>
        <v>7.731039450094301</v>
      </c>
      <c r="G183" s="5">
        <f t="shared" si="18"/>
        <v>-7.154655320370096</v>
      </c>
      <c r="H183" s="6">
        <f t="shared" si="14"/>
        <v>4.697388126751179</v>
      </c>
      <c r="I183" s="6">
        <f t="shared" si="15"/>
        <v>7.446755953102269</v>
      </c>
      <c r="J183" s="6">
        <f t="shared" si="16"/>
        <v>-7.42350375224774</v>
      </c>
    </row>
    <row r="184" spans="1:10" ht="12.75">
      <c r="A184" s="1">
        <v>33695</v>
      </c>
      <c r="B184" s="2">
        <v>9213.695</v>
      </c>
      <c r="C184" s="3">
        <v>5857.3</v>
      </c>
      <c r="D184" s="2">
        <v>1245.738</v>
      </c>
      <c r="E184" s="5">
        <f t="shared" si="13"/>
        <v>4.483088647347411</v>
      </c>
      <c r="F184" s="5">
        <f t="shared" si="17"/>
        <v>2.7718482787497445</v>
      </c>
      <c r="G184" s="5">
        <f t="shared" si="18"/>
        <v>24.68528086515358</v>
      </c>
      <c r="H184" s="6">
        <f t="shared" si="14"/>
        <v>4.385504119484551</v>
      </c>
      <c r="I184" s="6">
        <f t="shared" si="15"/>
        <v>2.7341280100870335</v>
      </c>
      <c r="J184" s="6">
        <f t="shared" si="16"/>
        <v>22.062262336500993</v>
      </c>
    </row>
    <row r="185" spans="1:10" ht="12.75">
      <c r="A185" s="1">
        <v>33786</v>
      </c>
      <c r="B185" s="2">
        <v>9303.254</v>
      </c>
      <c r="C185" s="3">
        <v>5920.7</v>
      </c>
      <c r="D185" s="2">
        <v>1255.778</v>
      </c>
      <c r="E185" s="5">
        <f t="shared" si="13"/>
        <v>3.945139491058436</v>
      </c>
      <c r="F185" s="5">
        <f t="shared" si="17"/>
        <v>4.400445257125707</v>
      </c>
      <c r="G185" s="5">
        <f t="shared" si="18"/>
        <v>3.2629747915281726</v>
      </c>
      <c r="H185" s="6">
        <f t="shared" si="14"/>
        <v>3.869306907995451</v>
      </c>
      <c r="I185" s="6">
        <f t="shared" si="15"/>
        <v>4.306375436634369</v>
      </c>
      <c r="J185" s="6">
        <f t="shared" si="16"/>
        <v>3.2108701798478023</v>
      </c>
    </row>
    <row r="186" spans="1:10" ht="12.75">
      <c r="A186" s="1">
        <v>33878</v>
      </c>
      <c r="B186" s="2">
        <v>9396.464</v>
      </c>
      <c r="C186" s="3">
        <v>5991.1</v>
      </c>
      <c r="D186" s="2">
        <v>1294.229</v>
      </c>
      <c r="E186" s="5">
        <f t="shared" si="13"/>
        <v>4.06826243838152</v>
      </c>
      <c r="F186" s="5">
        <f t="shared" si="17"/>
        <v>4.841699009269584</v>
      </c>
      <c r="G186" s="5">
        <f t="shared" si="18"/>
        <v>12.821800460353817</v>
      </c>
      <c r="H186" s="6">
        <f t="shared" si="14"/>
        <v>3.987686743679575</v>
      </c>
      <c r="I186" s="6">
        <f t="shared" si="15"/>
        <v>4.728139807092191</v>
      </c>
      <c r="J186" s="6">
        <f t="shared" si="16"/>
        <v>12.06394008948024</v>
      </c>
    </row>
    <row r="187" spans="1:10" ht="12.75">
      <c r="A187" s="1">
        <v>33970</v>
      </c>
      <c r="B187" s="2">
        <v>9413.955</v>
      </c>
      <c r="C187" s="3">
        <v>6013.9</v>
      </c>
      <c r="D187" s="2">
        <v>1324.609</v>
      </c>
      <c r="E187" s="5">
        <f t="shared" si="13"/>
        <v>0.7466595278080357</v>
      </c>
      <c r="F187" s="5">
        <f t="shared" si="17"/>
        <v>1.530969844298169</v>
      </c>
      <c r="G187" s="5">
        <f t="shared" si="18"/>
        <v>9.725179114429316</v>
      </c>
      <c r="H187" s="6">
        <f t="shared" si="14"/>
        <v>0.7438858237492241</v>
      </c>
      <c r="I187" s="6">
        <f t="shared" si="15"/>
        <v>1.5193687572320869</v>
      </c>
      <c r="J187" s="6">
        <f t="shared" si="16"/>
        <v>9.280868197885184</v>
      </c>
    </row>
    <row r="188" spans="1:10" ht="12.75">
      <c r="A188" s="1">
        <v>34060</v>
      </c>
      <c r="B188" s="2">
        <v>9469.926</v>
      </c>
      <c r="C188" s="3">
        <v>6067.9</v>
      </c>
      <c r="D188" s="2">
        <v>1332.119</v>
      </c>
      <c r="E188" s="5">
        <f t="shared" si="13"/>
        <v>2.3995078710329576</v>
      </c>
      <c r="F188" s="5">
        <f t="shared" si="17"/>
        <v>3.640345109222598</v>
      </c>
      <c r="G188" s="5">
        <f t="shared" si="18"/>
        <v>2.287198641421684</v>
      </c>
      <c r="H188" s="6">
        <f t="shared" si="14"/>
        <v>2.3711720658823765</v>
      </c>
      <c r="I188" s="6">
        <f t="shared" si="15"/>
        <v>3.5756499584707058</v>
      </c>
      <c r="J188" s="6">
        <f t="shared" si="16"/>
        <v>2.2614343669420833</v>
      </c>
    </row>
    <row r="189" spans="1:10" ht="12.75">
      <c r="A189" s="1">
        <v>34151</v>
      </c>
      <c r="B189" s="2">
        <v>9516.093</v>
      </c>
      <c r="C189" s="3">
        <v>6134.8</v>
      </c>
      <c r="D189" s="2">
        <v>1323.144</v>
      </c>
      <c r="E189" s="5">
        <f t="shared" si="13"/>
        <v>1.964353380913697</v>
      </c>
      <c r="F189" s="5">
        <f t="shared" si="17"/>
        <v>4.483563436220961</v>
      </c>
      <c r="G189" s="5">
        <f t="shared" si="18"/>
        <v>-2.6678411314026818</v>
      </c>
      <c r="H189" s="6">
        <f t="shared" si="14"/>
        <v>1.9453089557273984</v>
      </c>
      <c r="I189" s="6">
        <f t="shared" si="15"/>
        <v>4.385958535409884</v>
      </c>
      <c r="J189" s="6">
        <f t="shared" si="16"/>
        <v>-2.7040738879239967</v>
      </c>
    </row>
    <row r="190" spans="1:10" ht="12.75">
      <c r="A190" s="1">
        <v>34243</v>
      </c>
      <c r="B190" s="2">
        <v>9643.12</v>
      </c>
      <c r="C190" s="3">
        <v>6189.2</v>
      </c>
      <c r="D190" s="2">
        <v>1392.54</v>
      </c>
      <c r="E190" s="5">
        <f t="shared" si="13"/>
        <v>5.447326694971699</v>
      </c>
      <c r="F190" s="5">
        <f t="shared" si="17"/>
        <v>3.594436365091136</v>
      </c>
      <c r="G190" s="5">
        <f t="shared" si="18"/>
        <v>22.6880513400036</v>
      </c>
      <c r="H190" s="6">
        <f t="shared" si="14"/>
        <v>5.304136921630231</v>
      </c>
      <c r="I190" s="6">
        <f t="shared" si="15"/>
        <v>3.5313439355569187</v>
      </c>
      <c r="J190" s="6">
        <f t="shared" si="16"/>
        <v>20.447477989486273</v>
      </c>
    </row>
    <row r="191" spans="1:10" ht="12.75">
      <c r="A191" s="1">
        <v>34335</v>
      </c>
      <c r="B191" s="2">
        <v>9737.638</v>
      </c>
      <c r="C191" s="3">
        <v>6260.1</v>
      </c>
      <c r="D191" s="2">
        <v>1446.244</v>
      </c>
      <c r="E191" s="5">
        <f t="shared" si="13"/>
        <v>3.9786601885149597</v>
      </c>
      <c r="F191" s="5">
        <f t="shared" si="17"/>
        <v>4.661514672642553</v>
      </c>
      <c r="G191" s="5">
        <f t="shared" si="18"/>
        <v>16.3417427919601</v>
      </c>
      <c r="H191" s="6">
        <f t="shared" si="14"/>
        <v>3.9015501603785196</v>
      </c>
      <c r="I191" s="6">
        <f t="shared" si="15"/>
        <v>4.556128716772889</v>
      </c>
      <c r="J191" s="6">
        <f t="shared" si="16"/>
        <v>15.136173254357388</v>
      </c>
    </row>
    <row r="192" spans="1:10" ht="12.75">
      <c r="A192" s="1">
        <v>34425</v>
      </c>
      <c r="B192" s="2">
        <v>9870.711</v>
      </c>
      <c r="C192" s="3">
        <v>6308.7</v>
      </c>
      <c r="D192" s="2">
        <v>1517.13</v>
      </c>
      <c r="E192" s="5">
        <f t="shared" si="13"/>
        <v>5.579413340598727</v>
      </c>
      <c r="F192" s="5">
        <f t="shared" si="17"/>
        <v>3.1417319647885744</v>
      </c>
      <c r="G192" s="5">
        <f t="shared" si="18"/>
        <v>21.094635459907153</v>
      </c>
      <c r="H192" s="6">
        <f t="shared" si="14"/>
        <v>5.429321685281252</v>
      </c>
      <c r="I192" s="6">
        <f t="shared" si="15"/>
        <v>3.093389486127762</v>
      </c>
      <c r="J192" s="6">
        <f t="shared" si="16"/>
        <v>19.14021651579354</v>
      </c>
    </row>
    <row r="193" spans="1:10" ht="12.75">
      <c r="A193" s="1">
        <v>34516</v>
      </c>
      <c r="B193" s="2">
        <v>9928.868</v>
      </c>
      <c r="C193" s="3">
        <v>6357.6</v>
      </c>
      <c r="D193" s="2">
        <v>1492.158</v>
      </c>
      <c r="E193" s="5">
        <f t="shared" si="13"/>
        <v>2.3776606386195276</v>
      </c>
      <c r="F193" s="5">
        <f t="shared" si="17"/>
        <v>3.136715597991313</v>
      </c>
      <c r="G193" s="5">
        <f t="shared" si="18"/>
        <v>-6.423227597411607</v>
      </c>
      <c r="H193" s="6">
        <f t="shared" si="14"/>
        <v>2.3498344991452313</v>
      </c>
      <c r="I193" s="6">
        <f t="shared" si="15"/>
        <v>3.088525801280184</v>
      </c>
      <c r="J193" s="6">
        <f t="shared" si="16"/>
        <v>-6.638799139286178</v>
      </c>
    </row>
    <row r="194" spans="1:10" ht="12.75">
      <c r="A194" s="1">
        <v>34608</v>
      </c>
      <c r="B194" s="2">
        <v>10041.591</v>
      </c>
      <c r="C194" s="3">
        <v>6426</v>
      </c>
      <c r="D194" s="2">
        <v>1553.518</v>
      </c>
      <c r="E194" s="5">
        <f t="shared" si="13"/>
        <v>4.619144748847681</v>
      </c>
      <c r="F194" s="5">
        <f t="shared" si="17"/>
        <v>4.373461003683876</v>
      </c>
      <c r="G194" s="5">
        <f t="shared" si="18"/>
        <v>17.491354821437</v>
      </c>
      <c r="H194" s="6">
        <f t="shared" si="14"/>
        <v>4.5156377086776445</v>
      </c>
      <c r="I194" s="6">
        <f t="shared" si="15"/>
        <v>4.280525219933651</v>
      </c>
      <c r="J194" s="6">
        <f t="shared" si="16"/>
        <v>16.119456890150374</v>
      </c>
    </row>
    <row r="195" spans="1:10" ht="12.75">
      <c r="A195" s="1">
        <v>34700</v>
      </c>
      <c r="B195" s="2">
        <v>10075.907</v>
      </c>
      <c r="C195" s="3">
        <v>6443</v>
      </c>
      <c r="D195" s="2">
        <v>1570.273</v>
      </c>
      <c r="E195" s="5">
        <f t="shared" si="13"/>
        <v>1.373977795682002</v>
      </c>
      <c r="F195" s="5">
        <f t="shared" si="17"/>
        <v>1.062407679662658</v>
      </c>
      <c r="G195" s="5">
        <f t="shared" si="18"/>
        <v>4.3843748720747255</v>
      </c>
      <c r="H195" s="6">
        <f t="shared" si="14"/>
        <v>1.3646243000167146</v>
      </c>
      <c r="I195" s="6">
        <f t="shared" si="15"/>
        <v>1.0568037851356848</v>
      </c>
      <c r="J195" s="6">
        <f t="shared" si="16"/>
        <v>4.290981228308155</v>
      </c>
    </row>
    <row r="196" spans="1:10" ht="12.75">
      <c r="A196" s="1">
        <v>34790</v>
      </c>
      <c r="B196" s="2">
        <v>10111.126</v>
      </c>
      <c r="C196" s="3">
        <v>6500.8</v>
      </c>
      <c r="D196" s="2">
        <v>1537.736</v>
      </c>
      <c r="E196" s="5">
        <f t="shared" si="13"/>
        <v>1.4054947391114236</v>
      </c>
      <c r="F196" s="5">
        <f t="shared" si="17"/>
        <v>3.63696698593885</v>
      </c>
      <c r="G196" s="5">
        <f t="shared" si="18"/>
        <v>-8.034174413135087</v>
      </c>
      <c r="H196" s="6">
        <f t="shared" si="14"/>
        <v>1.3957092449466302</v>
      </c>
      <c r="I196" s="6">
        <f t="shared" si="15"/>
        <v>3.5723904379281635</v>
      </c>
      <c r="J196" s="6">
        <f t="shared" si="16"/>
        <v>-8.37531389601196</v>
      </c>
    </row>
    <row r="197" spans="1:10" ht="12.75">
      <c r="A197" s="1">
        <v>34881</v>
      </c>
      <c r="B197" s="2">
        <v>10197.669</v>
      </c>
      <c r="C197" s="3">
        <v>6560.4</v>
      </c>
      <c r="D197" s="2">
        <v>1528.614</v>
      </c>
      <c r="E197" s="5">
        <f t="shared" si="13"/>
        <v>3.467881224049729</v>
      </c>
      <c r="F197" s="5">
        <f t="shared" si="17"/>
        <v>3.7179823689430735</v>
      </c>
      <c r="G197" s="5">
        <f t="shared" si="18"/>
        <v>-2.351808537742961</v>
      </c>
      <c r="H197" s="6">
        <f t="shared" si="14"/>
        <v>3.409105221847142</v>
      </c>
      <c r="I197" s="6">
        <f t="shared" si="15"/>
        <v>3.6505321821962866</v>
      </c>
      <c r="J197" s="6">
        <f t="shared" si="16"/>
        <v>-2.3799049448719245</v>
      </c>
    </row>
    <row r="198" spans="1:10" ht="12.75">
      <c r="A198" s="1">
        <v>34973</v>
      </c>
      <c r="B198" s="2">
        <v>10270.057</v>
      </c>
      <c r="C198" s="3">
        <v>6606.5</v>
      </c>
      <c r="D198" s="2">
        <v>1566.652</v>
      </c>
      <c r="E198" s="5">
        <f t="shared" si="13"/>
        <v>2.869770402964278</v>
      </c>
      <c r="F198" s="5">
        <f t="shared" si="17"/>
        <v>2.8405705837849515</v>
      </c>
      <c r="G198" s="5">
        <f t="shared" si="18"/>
        <v>10.33132114959805</v>
      </c>
      <c r="H198" s="6">
        <f t="shared" si="14"/>
        <v>2.829363723794387</v>
      </c>
      <c r="I198" s="6">
        <f t="shared" si="15"/>
        <v>2.80097446612686</v>
      </c>
      <c r="J198" s="6">
        <f t="shared" si="16"/>
        <v>9.831766323974023</v>
      </c>
    </row>
    <row r="199" spans="1:10" ht="12.75">
      <c r="A199" s="1">
        <v>35065</v>
      </c>
      <c r="B199" s="2">
        <v>10337.435</v>
      </c>
      <c r="C199" s="3">
        <v>6667.8</v>
      </c>
      <c r="D199" s="2">
        <v>1590.623</v>
      </c>
      <c r="E199" s="5">
        <f t="shared" si="13"/>
        <v>2.650188507669715</v>
      </c>
      <c r="F199" s="5">
        <f t="shared" si="17"/>
        <v>3.7634735529522345</v>
      </c>
      <c r="G199" s="5">
        <f t="shared" si="18"/>
        <v>6.262219296403759</v>
      </c>
      <c r="H199" s="6">
        <f t="shared" si="14"/>
        <v>2.6156793886947582</v>
      </c>
      <c r="I199" s="6">
        <f t="shared" si="15"/>
        <v>3.694383026154213</v>
      </c>
      <c r="J199" s="6">
        <f t="shared" si="16"/>
        <v>6.073962034647096</v>
      </c>
    </row>
    <row r="200" spans="1:10" ht="12.75">
      <c r="A200" s="1">
        <v>35156</v>
      </c>
      <c r="B200" s="2">
        <v>10517.932</v>
      </c>
      <c r="C200" s="3">
        <v>6740.2</v>
      </c>
      <c r="D200" s="2">
        <v>1667.682</v>
      </c>
      <c r="E200" s="5">
        <f t="shared" si="13"/>
        <v>7.169268808058038</v>
      </c>
      <c r="F200" s="5">
        <f t="shared" si="17"/>
        <v>4.414514810428272</v>
      </c>
      <c r="G200" s="5">
        <f t="shared" si="18"/>
        <v>20.83254790993656</v>
      </c>
      <c r="H200" s="6">
        <f t="shared" si="14"/>
        <v>6.923934998383885</v>
      </c>
      <c r="I200" s="6">
        <f t="shared" si="15"/>
        <v>4.319851054779633</v>
      </c>
      <c r="J200" s="6">
        <f t="shared" si="16"/>
        <v>18.92354995617076</v>
      </c>
    </row>
    <row r="201" spans="1:10" ht="12.75">
      <c r="A201" s="1">
        <v>35247</v>
      </c>
      <c r="B201" s="2">
        <v>10615.223</v>
      </c>
      <c r="C201" s="3">
        <v>6780.8</v>
      </c>
      <c r="D201" s="2">
        <v>1744.489</v>
      </c>
      <c r="E201" s="5">
        <f t="shared" si="13"/>
        <v>3.751659856653644</v>
      </c>
      <c r="F201" s="5">
        <f t="shared" si="17"/>
        <v>2.4312815721423187</v>
      </c>
      <c r="G201" s="5">
        <f t="shared" si="18"/>
        <v>19.734685068600967</v>
      </c>
      <c r="H201" s="6">
        <f t="shared" si="14"/>
        <v>3.6829971613087764</v>
      </c>
      <c r="I201" s="6">
        <f t="shared" si="15"/>
        <v>2.4021964069497415</v>
      </c>
      <c r="J201" s="6">
        <f t="shared" si="16"/>
        <v>18.01081512565652</v>
      </c>
    </row>
    <row r="202" spans="1:10" ht="12.75">
      <c r="A202" s="1">
        <v>35339</v>
      </c>
      <c r="B202" s="2">
        <v>10727.36</v>
      </c>
      <c r="C202" s="3">
        <v>6834.1</v>
      </c>
      <c r="D202" s="2">
        <v>1743.944</v>
      </c>
      <c r="E202" s="5">
        <f t="shared" si="13"/>
        <v>4.292945503677825</v>
      </c>
      <c r="F202" s="5">
        <f t="shared" si="17"/>
        <v>3.1814382384607542</v>
      </c>
      <c r="G202" s="5">
        <f t="shared" si="18"/>
        <v>-0.12490641237623556</v>
      </c>
      <c r="H202" s="6">
        <f t="shared" si="14"/>
        <v>4.203353714132163</v>
      </c>
      <c r="I202" s="6">
        <f t="shared" si="15"/>
        <v>3.1318788851834256</v>
      </c>
      <c r="J202" s="6">
        <f t="shared" si="16"/>
        <v>-0.12498448545450458</v>
      </c>
    </row>
    <row r="203" spans="1:10" ht="12.75">
      <c r="A203" s="1">
        <v>35431</v>
      </c>
      <c r="B203" s="2">
        <v>10809.133</v>
      </c>
      <c r="C203" s="3">
        <v>6906.2</v>
      </c>
      <c r="D203" s="2">
        <v>1781.576</v>
      </c>
      <c r="E203" s="5">
        <f t="shared" si="13"/>
        <v>3.0841800789216167</v>
      </c>
      <c r="F203" s="5">
        <f t="shared" si="17"/>
        <v>4.287267233891345</v>
      </c>
      <c r="G203" s="5">
        <f t="shared" si="18"/>
        <v>8.914894167543741</v>
      </c>
      <c r="H203" s="6">
        <f t="shared" si="14"/>
        <v>3.0375750767831278</v>
      </c>
      <c r="I203" s="6">
        <f t="shared" si="15"/>
        <v>4.197909027205071</v>
      </c>
      <c r="J203" s="6">
        <f t="shared" si="16"/>
        <v>8.539660381404346</v>
      </c>
    </row>
    <row r="204" spans="1:10" ht="12.75">
      <c r="A204" s="1">
        <v>35521</v>
      </c>
      <c r="B204" s="2">
        <v>10972.224</v>
      </c>
      <c r="C204" s="3">
        <v>6937.5</v>
      </c>
      <c r="D204" s="2">
        <v>1879.966</v>
      </c>
      <c r="E204" s="5">
        <f t="shared" si="13"/>
        <v>6.173276155897867</v>
      </c>
      <c r="F204" s="5">
        <f t="shared" si="17"/>
        <v>1.8252253646924066</v>
      </c>
      <c r="G204" s="5">
        <f t="shared" si="18"/>
        <v>23.98883099704461</v>
      </c>
      <c r="H204" s="6">
        <f t="shared" si="14"/>
        <v>5.990225420374173</v>
      </c>
      <c r="I204" s="6">
        <f t="shared" si="15"/>
        <v>1.8087680798956285</v>
      </c>
      <c r="J204" s="6">
        <f t="shared" si="16"/>
        <v>21.502130295568733</v>
      </c>
    </row>
    <row r="205" spans="1:10" ht="12.75">
      <c r="A205" s="1">
        <v>35612</v>
      </c>
      <c r="B205" s="2">
        <v>11111.951</v>
      </c>
      <c r="C205" s="3">
        <v>7056.2</v>
      </c>
      <c r="D205" s="2">
        <v>1913.623</v>
      </c>
      <c r="E205" s="5">
        <f t="shared" si="13"/>
        <v>5.191975122366332</v>
      </c>
      <c r="F205" s="5">
        <f t="shared" si="17"/>
        <v>7.021625508161478</v>
      </c>
      <c r="G205" s="5">
        <f t="shared" si="18"/>
        <v>7.355808984436973</v>
      </c>
      <c r="H205" s="6">
        <f t="shared" si="14"/>
        <v>5.061682929910916</v>
      </c>
      <c r="I205" s="6">
        <f t="shared" si="15"/>
        <v>6.786073560574835</v>
      </c>
      <c r="J205" s="6">
        <f t="shared" si="16"/>
        <v>7.097844944310694</v>
      </c>
    </row>
    <row r="206" spans="1:10" ht="12.75">
      <c r="A206" s="1">
        <v>35704</v>
      </c>
      <c r="B206" s="2">
        <v>11198.207</v>
      </c>
      <c r="C206" s="3">
        <v>7140</v>
      </c>
      <c r="D206" s="2">
        <v>1940.73</v>
      </c>
      <c r="E206" s="5">
        <f t="shared" si="13"/>
        <v>3.1413221584448925</v>
      </c>
      <c r="F206" s="5">
        <f t="shared" si="17"/>
        <v>4.83572901473599</v>
      </c>
      <c r="G206" s="5">
        <f t="shared" si="18"/>
        <v>5.787644832267458</v>
      </c>
      <c r="H206" s="6">
        <f t="shared" si="14"/>
        <v>3.0929921618344736</v>
      </c>
      <c r="I206" s="6">
        <f t="shared" si="15"/>
        <v>4.72244535100117</v>
      </c>
      <c r="J206" s="6">
        <f t="shared" si="16"/>
        <v>5.626354809397327</v>
      </c>
    </row>
    <row r="207" spans="1:10" ht="12.75">
      <c r="A207" s="1">
        <v>35796</v>
      </c>
      <c r="B207" s="2">
        <v>11308.995</v>
      </c>
      <c r="C207" s="3">
        <v>7213.7</v>
      </c>
      <c r="D207" s="2">
        <v>2027.137</v>
      </c>
      <c r="E207" s="5">
        <f t="shared" si="13"/>
        <v>4.01646336949899</v>
      </c>
      <c r="F207" s="5">
        <f t="shared" si="17"/>
        <v>4.193220396281894</v>
      </c>
      <c r="G207" s="5">
        <f t="shared" si="18"/>
        <v>19.034245994682042</v>
      </c>
      <c r="H207" s="6">
        <f t="shared" si="14"/>
        <v>3.9379002254698037</v>
      </c>
      <c r="I207" s="6">
        <f t="shared" si="15"/>
        <v>4.107687783904623</v>
      </c>
      <c r="J207" s="6">
        <f t="shared" si="16"/>
        <v>17.424104719021116</v>
      </c>
    </row>
    <row r="208" spans="1:10" ht="12.75">
      <c r="A208" s="1">
        <v>35886</v>
      </c>
      <c r="B208" s="2">
        <v>11418.673</v>
      </c>
      <c r="C208" s="3">
        <v>7341.1</v>
      </c>
      <c r="D208" s="2">
        <v>2013.441</v>
      </c>
      <c r="E208" s="5">
        <f aca="true" t="shared" si="19" ref="E208:E266">100*((B208/B207)^4-1)</f>
        <v>3.9361190214664887</v>
      </c>
      <c r="F208" s="5">
        <f t="shared" si="17"/>
        <v>7.253692205689366</v>
      </c>
      <c r="G208" s="5">
        <f t="shared" si="18"/>
        <v>-2.6752650977156844</v>
      </c>
      <c r="H208" s="6">
        <f aca="true" t="shared" si="20" ref="H208:H266">4*(LN(B208)-LN(B207))*100</f>
        <v>3.860628425228896</v>
      </c>
      <c r="I208" s="6">
        <f aca="true" t="shared" si="21" ref="I208:I266">4*(LN(C208)-LN(C207))*100</f>
        <v>7.002679738774731</v>
      </c>
      <c r="J208" s="6">
        <f aca="true" t="shared" si="22" ref="J208:J266">4*(LN(D208)-LN(D207))*100</f>
        <v>-2.7117016335154176</v>
      </c>
    </row>
    <row r="209" spans="1:10" ht="12.75">
      <c r="A209" s="1">
        <v>35977</v>
      </c>
      <c r="B209" s="2">
        <v>11568.054</v>
      </c>
      <c r="C209" s="3">
        <v>7437.7</v>
      </c>
      <c r="D209" s="2">
        <v>2067.218</v>
      </c>
      <c r="E209" s="5">
        <f t="shared" si="19"/>
        <v>5.336451623756577</v>
      </c>
      <c r="F209" s="5">
        <f t="shared" si="17"/>
        <v>5.368323029763289</v>
      </c>
      <c r="G209" s="5">
        <f t="shared" si="18"/>
        <v>11.119295596598388</v>
      </c>
      <c r="H209" s="6">
        <f t="shared" si="20"/>
        <v>5.1989342515526005</v>
      </c>
      <c r="I209" s="6">
        <f t="shared" si="21"/>
        <v>5.229186443323641</v>
      </c>
      <c r="J209" s="6">
        <f t="shared" si="22"/>
        <v>10.543417331442129</v>
      </c>
    </row>
    <row r="210" spans="1:10" ht="12.75">
      <c r="A210" s="1">
        <v>36069</v>
      </c>
      <c r="B210" s="2">
        <v>11757.945</v>
      </c>
      <c r="C210" s="3">
        <v>7546.9</v>
      </c>
      <c r="D210" s="2">
        <v>2125.53</v>
      </c>
      <c r="E210" s="5">
        <f t="shared" si="19"/>
        <v>6.729498418463797</v>
      </c>
      <c r="F210" s="5">
        <f t="shared" si="17"/>
        <v>6.003389772790801</v>
      </c>
      <c r="G210" s="5">
        <f t="shared" si="18"/>
        <v>11.769638063488696</v>
      </c>
      <c r="H210" s="6">
        <f t="shared" si="20"/>
        <v>6.512739539018497</v>
      </c>
      <c r="I210" s="6">
        <f t="shared" si="21"/>
        <v>5.830088660125199</v>
      </c>
      <c r="J210" s="6">
        <f t="shared" si="22"/>
        <v>11.126976417826384</v>
      </c>
    </row>
    <row r="211" spans="1:10" ht="12.75">
      <c r="A211" s="1">
        <v>36161</v>
      </c>
      <c r="B211" s="2">
        <v>11867.763</v>
      </c>
      <c r="C211" s="3">
        <v>7625.8</v>
      </c>
      <c r="D211" s="2">
        <v>2186.065</v>
      </c>
      <c r="E211" s="5">
        <f t="shared" si="19"/>
        <v>3.7886258347776813</v>
      </c>
      <c r="F211" s="5">
        <f t="shared" si="17"/>
        <v>4.247887263066397</v>
      </c>
      <c r="G211" s="5">
        <f t="shared" si="18"/>
        <v>11.88795287322668</v>
      </c>
      <c r="H211" s="6">
        <f t="shared" si="20"/>
        <v>3.71862010399866</v>
      </c>
      <c r="I211" s="6">
        <f t="shared" si="21"/>
        <v>4.16014084237446</v>
      </c>
      <c r="J211" s="6">
        <f t="shared" si="22"/>
        <v>11.232776377737252</v>
      </c>
    </row>
    <row r="212" spans="1:10" ht="12.75">
      <c r="A212" s="1">
        <v>36251</v>
      </c>
      <c r="B212" s="2">
        <v>11967.734</v>
      </c>
      <c r="C212" s="3">
        <v>7744.1</v>
      </c>
      <c r="D212" s="2">
        <v>2188.002</v>
      </c>
      <c r="E212" s="5">
        <f t="shared" si="19"/>
        <v>3.412312970137954</v>
      </c>
      <c r="F212" s="5">
        <f t="shared" si="17"/>
        <v>6.351143981943208</v>
      </c>
      <c r="G212" s="5">
        <f t="shared" si="18"/>
        <v>0.35489813682532123</v>
      </c>
      <c r="H212" s="6">
        <f t="shared" si="20"/>
        <v>3.3553849945775482</v>
      </c>
      <c r="I212" s="6">
        <f t="shared" si="21"/>
        <v>6.157611236516658</v>
      </c>
      <c r="J212" s="6">
        <f t="shared" si="22"/>
        <v>0.3542698594454663</v>
      </c>
    </row>
    <row r="213" spans="1:10" ht="12.75">
      <c r="A213" s="1">
        <v>36342</v>
      </c>
      <c r="B213" s="2">
        <v>12120.094</v>
      </c>
      <c r="C213" s="3">
        <v>7836.8</v>
      </c>
      <c r="D213" s="2">
        <v>2242.786</v>
      </c>
      <c r="E213" s="5">
        <f t="shared" si="19"/>
        <v>5.190432603854789</v>
      </c>
      <c r="F213" s="5">
        <f t="shared" si="17"/>
        <v>4.874823794144301</v>
      </c>
      <c r="G213" s="5">
        <f t="shared" si="18"/>
        <v>10.397817391857123</v>
      </c>
      <c r="H213" s="6">
        <f t="shared" si="20"/>
        <v>5.060216534950968</v>
      </c>
      <c r="I213" s="6">
        <f t="shared" si="21"/>
        <v>4.759729864667861</v>
      </c>
      <c r="J213" s="6">
        <f t="shared" si="22"/>
        <v>9.89201776581794</v>
      </c>
    </row>
    <row r="214" spans="1:10" ht="12.75">
      <c r="A214" s="1">
        <v>36434</v>
      </c>
      <c r="B214" s="2">
        <v>12329.827</v>
      </c>
      <c r="C214" s="3">
        <v>7945.9</v>
      </c>
      <c r="D214" s="2">
        <v>2308.637</v>
      </c>
      <c r="E214" s="5">
        <f t="shared" si="19"/>
        <v>7.103578058969573</v>
      </c>
      <c r="F214" s="5">
        <f t="shared" si="17"/>
        <v>5.685967297771621</v>
      </c>
      <c r="G214" s="5">
        <f t="shared" si="18"/>
        <v>12.271948767382156</v>
      </c>
      <c r="H214" s="6">
        <f t="shared" si="20"/>
        <v>6.862619948803683</v>
      </c>
      <c r="I214" s="6">
        <f t="shared" si="21"/>
        <v>5.530193835641484</v>
      </c>
      <c r="J214" s="6">
        <f t="shared" si="22"/>
        <v>11.575385619586953</v>
      </c>
    </row>
    <row r="215" spans="1:10" ht="12.75">
      <c r="A215" s="1">
        <v>36526</v>
      </c>
      <c r="B215" s="2">
        <v>12365.164</v>
      </c>
      <c r="C215" s="3">
        <v>8067.1</v>
      </c>
      <c r="D215" s="2">
        <v>2287.827</v>
      </c>
      <c r="E215" s="5">
        <f t="shared" si="19"/>
        <v>1.1513284979966176</v>
      </c>
      <c r="F215" s="5">
        <f t="shared" si="17"/>
        <v>6.242279832938502</v>
      </c>
      <c r="G215" s="5">
        <f t="shared" si="18"/>
        <v>-3.557131893518284</v>
      </c>
      <c r="H215" s="6">
        <f t="shared" si="20"/>
        <v>1.144751147907641</v>
      </c>
      <c r="I215" s="6">
        <f t="shared" si="21"/>
        <v>6.0551958780663995</v>
      </c>
      <c r="J215" s="6">
        <f t="shared" si="22"/>
        <v>-3.6219393315580106</v>
      </c>
    </row>
    <row r="216" spans="1:10" ht="12.75">
      <c r="A216" s="1">
        <v>36617</v>
      </c>
      <c r="B216" s="2">
        <v>12598.723</v>
      </c>
      <c r="C216" s="3">
        <v>8142.1</v>
      </c>
      <c r="D216" s="2">
        <v>2424.549</v>
      </c>
      <c r="E216" s="5">
        <f t="shared" si="19"/>
        <v>7.772159875257856</v>
      </c>
      <c r="F216" s="5">
        <f t="shared" si="17"/>
        <v>3.770991436891258</v>
      </c>
      <c r="G216" s="5">
        <f t="shared" si="18"/>
        <v>26.13370079084141</v>
      </c>
      <c r="H216" s="6">
        <f t="shared" si="20"/>
        <v>7.484918194582946</v>
      </c>
      <c r="I216" s="6">
        <f t="shared" si="21"/>
        <v>3.7016279759917836</v>
      </c>
      <c r="J216" s="6">
        <f t="shared" si="22"/>
        <v>23.217227576390798</v>
      </c>
    </row>
    <row r="217" spans="1:10" ht="12.75">
      <c r="A217" s="1">
        <v>36708</v>
      </c>
      <c r="B217" s="2">
        <v>12614.806</v>
      </c>
      <c r="C217" s="3">
        <v>8223.1</v>
      </c>
      <c r="D217" s="2">
        <v>2394.141</v>
      </c>
      <c r="E217" s="5">
        <f t="shared" si="19"/>
        <v>0.5116017723218347</v>
      </c>
      <c r="F217" s="5">
        <f t="shared" si="17"/>
        <v>4.039093307236463</v>
      </c>
      <c r="G217" s="5">
        <f t="shared" si="18"/>
        <v>-4.923095447551262</v>
      </c>
      <c r="H217" s="6">
        <f t="shared" si="20"/>
        <v>0.510297536890647</v>
      </c>
      <c r="I217" s="6">
        <f t="shared" si="21"/>
        <v>3.959653970660071</v>
      </c>
      <c r="J217" s="6">
        <f t="shared" si="22"/>
        <v>-5.0484100268718635</v>
      </c>
    </row>
    <row r="218" spans="1:10" ht="12.75">
      <c r="A218" s="1">
        <v>36800</v>
      </c>
      <c r="B218" s="2">
        <v>12681.965</v>
      </c>
      <c r="C218" s="3">
        <v>8296.1</v>
      </c>
      <c r="D218" s="2">
        <v>2395.566</v>
      </c>
      <c r="E218" s="5">
        <f t="shared" si="19"/>
        <v>2.1465956754650684</v>
      </c>
      <c r="F218" s="5">
        <f t="shared" si="17"/>
        <v>3.598537994921469</v>
      </c>
      <c r="G218" s="5">
        <f t="shared" si="18"/>
        <v>0.2382938601196205</v>
      </c>
      <c r="H218" s="6">
        <f t="shared" si="20"/>
        <v>2.123880799933886</v>
      </c>
      <c r="I218" s="6">
        <f t="shared" si="21"/>
        <v>3.5353031719580486</v>
      </c>
      <c r="J218" s="6">
        <f t="shared" si="22"/>
        <v>0.2380103905387898</v>
      </c>
    </row>
    <row r="219" spans="1:10" ht="12.75">
      <c r="A219" s="1">
        <v>36892</v>
      </c>
      <c r="B219" s="2">
        <v>12645.65</v>
      </c>
      <c r="C219" s="3">
        <v>8325.7</v>
      </c>
      <c r="D219" s="2">
        <v>2285.261</v>
      </c>
      <c r="E219" s="5">
        <f t="shared" si="19"/>
        <v>-1.1404956479836414</v>
      </c>
      <c r="F219" s="5">
        <f t="shared" si="17"/>
        <v>1.4348329338186971</v>
      </c>
      <c r="G219" s="5">
        <f t="shared" si="18"/>
        <v>-17.184682720857737</v>
      </c>
      <c r="H219" s="6">
        <f t="shared" si="20"/>
        <v>-1.1470491757123114</v>
      </c>
      <c r="I219" s="6">
        <f t="shared" si="21"/>
        <v>1.4246366236868369</v>
      </c>
      <c r="J219" s="6">
        <f t="shared" si="22"/>
        <v>-18.85571504116683</v>
      </c>
    </row>
    <row r="220" spans="1:10" ht="12.75">
      <c r="A220" s="1">
        <v>36982</v>
      </c>
      <c r="B220" s="2">
        <v>12712.787</v>
      </c>
      <c r="C220" s="3">
        <v>8348.3</v>
      </c>
      <c r="D220" s="2">
        <v>2277.059</v>
      </c>
      <c r="E220" s="5">
        <f t="shared" si="19"/>
        <v>2.140611207108467</v>
      </c>
      <c r="F220" s="5">
        <f t="shared" si="17"/>
        <v>1.0902236559567902</v>
      </c>
      <c r="G220" s="5">
        <f t="shared" si="18"/>
        <v>-1.4279242546393567</v>
      </c>
      <c r="H220" s="6">
        <f t="shared" si="20"/>
        <v>2.118021922670721</v>
      </c>
      <c r="I220" s="6">
        <f t="shared" si="21"/>
        <v>1.0843235619361735</v>
      </c>
      <c r="J220" s="6">
        <f t="shared" si="22"/>
        <v>-1.4382171941008437</v>
      </c>
    </row>
    <row r="221" spans="1:10" ht="12.75">
      <c r="A221" s="1">
        <v>37073</v>
      </c>
      <c r="B221" s="2">
        <v>12674.114</v>
      </c>
      <c r="C221" s="3">
        <v>8376.3</v>
      </c>
      <c r="D221" s="2">
        <v>2236.591</v>
      </c>
      <c r="E221" s="5">
        <f t="shared" si="19"/>
        <v>-1.2112808783658169</v>
      </c>
      <c r="F221" s="5">
        <f t="shared" si="17"/>
        <v>1.3483551019180862</v>
      </c>
      <c r="G221" s="5">
        <f t="shared" si="18"/>
        <v>-6.9215467925549445</v>
      </c>
      <c r="H221" s="6">
        <f t="shared" si="20"/>
        <v>-1.2186766684010308</v>
      </c>
      <c r="I221" s="6">
        <f t="shared" si="21"/>
        <v>1.3393456900736567</v>
      </c>
      <c r="J221" s="6">
        <f t="shared" si="22"/>
        <v>-7.172746557513676</v>
      </c>
    </row>
    <row r="222" spans="1:10" ht="12.75">
      <c r="A222" s="1">
        <v>37165</v>
      </c>
      <c r="B222" s="2">
        <v>12705.159</v>
      </c>
      <c r="C222" s="3">
        <v>8499.8</v>
      </c>
      <c r="D222" s="2">
        <v>2126.879</v>
      </c>
      <c r="E222" s="5">
        <f t="shared" si="19"/>
        <v>0.9833982109964445</v>
      </c>
      <c r="F222" s="5">
        <f t="shared" si="17"/>
        <v>6.029309757352119</v>
      </c>
      <c r="G222" s="5">
        <f t="shared" si="18"/>
        <v>-18.22419256053219</v>
      </c>
      <c r="H222" s="6">
        <f t="shared" si="20"/>
        <v>0.9785943193705293</v>
      </c>
      <c r="I222" s="6">
        <f t="shared" si="21"/>
        <v>5.854537704774998</v>
      </c>
      <c r="J222" s="6">
        <f t="shared" si="22"/>
        <v>-20.11887386965512</v>
      </c>
    </row>
    <row r="223" spans="1:10" ht="12.75">
      <c r="A223" s="1">
        <v>37257</v>
      </c>
      <c r="B223" s="2">
        <v>12824.603</v>
      </c>
      <c r="C223" s="3">
        <v>8527</v>
      </c>
      <c r="D223" s="2">
        <v>2202.776</v>
      </c>
      <c r="E223" s="5">
        <f t="shared" si="19"/>
        <v>3.8138510719541108</v>
      </c>
      <c r="F223" s="5">
        <f aca="true" t="shared" si="23" ref="F223:F266">100*((C223/C222)^4-1)</f>
        <v>1.2861875261073852</v>
      </c>
      <c r="G223" s="5">
        <f aca="true" t="shared" si="24" ref="G223:G266">100*((D223/D222)^4-1)</f>
        <v>15.05624901127318</v>
      </c>
      <c r="H223" s="6">
        <f t="shared" si="20"/>
        <v>3.7429215840930397</v>
      </c>
      <c r="I223" s="6">
        <f t="shared" si="21"/>
        <v>1.2779863808908942</v>
      </c>
      <c r="J223" s="6">
        <f t="shared" si="22"/>
        <v>14.0250944631223</v>
      </c>
    </row>
    <row r="224" spans="1:10" ht="12.75">
      <c r="A224" s="1">
        <v>37347</v>
      </c>
      <c r="B224" s="2">
        <v>12894.676</v>
      </c>
      <c r="C224" s="3">
        <v>8572.2</v>
      </c>
      <c r="D224" s="2">
        <v>2224.915</v>
      </c>
      <c r="E224" s="5">
        <f t="shared" si="19"/>
        <v>2.203558519768012</v>
      </c>
      <c r="F224" s="5">
        <f t="shared" si="23"/>
        <v>2.137242481631918</v>
      </c>
      <c r="G224" s="5">
        <f t="shared" si="24"/>
        <v>4.081214605979566</v>
      </c>
      <c r="H224" s="6">
        <f t="shared" si="20"/>
        <v>2.179631035115648</v>
      </c>
      <c r="I224" s="6">
        <f t="shared" si="21"/>
        <v>2.1147237428472465</v>
      </c>
      <c r="J224" s="6">
        <f t="shared" si="22"/>
        <v>4.000131807485019</v>
      </c>
    </row>
    <row r="225" spans="1:10" ht="12.75">
      <c r="A225" s="1">
        <v>37438</v>
      </c>
      <c r="B225" s="2">
        <v>12956.671</v>
      </c>
      <c r="C225" s="3">
        <v>8633</v>
      </c>
      <c r="D225" s="2">
        <v>2224.612</v>
      </c>
      <c r="E225" s="5">
        <f t="shared" si="19"/>
        <v>1.9370327383410713</v>
      </c>
      <c r="F225" s="5">
        <f t="shared" si="23"/>
        <v>2.8674047656855217</v>
      </c>
      <c r="G225" s="5">
        <f t="shared" si="24"/>
        <v>-0.054462864342563755</v>
      </c>
      <c r="H225" s="6">
        <f t="shared" si="20"/>
        <v>1.918511057726846</v>
      </c>
      <c r="I225" s="6">
        <f t="shared" si="21"/>
        <v>2.8270640545422054</v>
      </c>
      <c r="J225" s="6">
        <f t="shared" si="22"/>
        <v>-0.05447770074766822</v>
      </c>
    </row>
    <row r="226" spans="1:10" ht="12.75">
      <c r="A226" s="1">
        <v>37530</v>
      </c>
      <c r="B226" s="2">
        <v>12962.92</v>
      </c>
      <c r="C226" s="3">
        <v>8669.1</v>
      </c>
      <c r="D226" s="2">
        <v>2220.654</v>
      </c>
      <c r="E226" s="5">
        <f t="shared" si="19"/>
        <v>0.19305953793447017</v>
      </c>
      <c r="F226" s="5">
        <f t="shared" si="23"/>
        <v>1.6831723431347978</v>
      </c>
      <c r="G226" s="5">
        <f t="shared" si="24"/>
        <v>-0.7097776137646172</v>
      </c>
      <c r="H226" s="6">
        <f t="shared" si="20"/>
        <v>0.19287341751947906</v>
      </c>
      <c r="I226" s="6">
        <f t="shared" si="21"/>
        <v>1.6691639689810245</v>
      </c>
      <c r="J226" s="6">
        <f t="shared" si="22"/>
        <v>-0.7123085180413824</v>
      </c>
    </row>
    <row r="227" spans="1:10" ht="12.75">
      <c r="A227" s="1">
        <v>37622</v>
      </c>
      <c r="B227" s="2">
        <v>13028.597</v>
      </c>
      <c r="C227" s="3">
        <v>8712.2</v>
      </c>
      <c r="D227" s="2">
        <v>2239.474</v>
      </c>
      <c r="E227" s="5">
        <f t="shared" si="19"/>
        <v>2.042065201536669</v>
      </c>
      <c r="F227" s="5">
        <f t="shared" si="23"/>
        <v>2.0035521948838397</v>
      </c>
      <c r="G227" s="5">
        <f t="shared" si="24"/>
        <v>3.433331500353942</v>
      </c>
      <c r="H227" s="6">
        <f t="shared" si="20"/>
        <v>2.021494621767772</v>
      </c>
      <c r="I227" s="6">
        <f t="shared" si="21"/>
        <v>1.9837452129820576</v>
      </c>
      <c r="J227" s="6">
        <f t="shared" si="22"/>
        <v>3.375707907677139</v>
      </c>
    </row>
    <row r="228" spans="1:10" ht="12.75">
      <c r="A228" s="1">
        <v>37712</v>
      </c>
      <c r="B228" s="2">
        <v>13151.812</v>
      </c>
      <c r="C228" s="3">
        <v>8810.1</v>
      </c>
      <c r="D228" s="2">
        <v>2251.283</v>
      </c>
      <c r="E228" s="5">
        <f t="shared" si="19"/>
        <v>3.8369123940331207</v>
      </c>
      <c r="F228" s="5">
        <f t="shared" si="23"/>
        <v>4.571179141135051</v>
      </c>
      <c r="G228" s="5">
        <f t="shared" si="24"/>
        <v>2.1259874563453574</v>
      </c>
      <c r="H228" s="6">
        <f t="shared" si="20"/>
        <v>3.7651332261681603</v>
      </c>
      <c r="I228" s="6">
        <f t="shared" si="21"/>
        <v>4.469779365269488</v>
      </c>
      <c r="J228" s="6">
        <f t="shared" si="22"/>
        <v>2.1037036240510787</v>
      </c>
    </row>
    <row r="229" spans="1:10" ht="12.75">
      <c r="A229" s="1">
        <v>37803</v>
      </c>
      <c r="B229" s="2">
        <v>13374.049</v>
      </c>
      <c r="C229" s="3">
        <v>8938.2</v>
      </c>
      <c r="D229" s="2">
        <v>2330.89</v>
      </c>
      <c r="E229" s="5">
        <f t="shared" si="19"/>
        <v>6.932389462032185</v>
      </c>
      <c r="F229" s="5">
        <f t="shared" si="23"/>
        <v>5.944135333314571</v>
      </c>
      <c r="G229" s="5">
        <f t="shared" si="24"/>
        <v>14.912360803752133</v>
      </c>
      <c r="H229" s="6">
        <f t="shared" si="20"/>
        <v>6.702657457057626</v>
      </c>
      <c r="I229" s="6">
        <f t="shared" si="21"/>
        <v>5.77417440399941</v>
      </c>
      <c r="J229" s="6">
        <f t="shared" si="22"/>
        <v>13.899957187723189</v>
      </c>
    </row>
    <row r="230" spans="1:10" ht="12.75">
      <c r="A230" s="1">
        <v>37895</v>
      </c>
      <c r="B230" s="2">
        <v>13525.715</v>
      </c>
      <c r="C230" s="3">
        <v>9004.3</v>
      </c>
      <c r="D230" s="2">
        <v>2413.141</v>
      </c>
      <c r="E230" s="5">
        <f t="shared" si="19"/>
        <v>4.61387487119953</v>
      </c>
      <c r="F230" s="5">
        <f t="shared" si="23"/>
        <v>2.991065682454064</v>
      </c>
      <c r="G230" s="5">
        <f t="shared" si="24"/>
        <v>14.879802268766017</v>
      </c>
      <c r="H230" s="6">
        <f t="shared" si="20"/>
        <v>4.510600379809659</v>
      </c>
      <c r="I230" s="6">
        <f t="shared" si="21"/>
        <v>2.9472057532281326</v>
      </c>
      <c r="J230" s="6">
        <f t="shared" si="22"/>
        <v>13.871619811227731</v>
      </c>
    </row>
    <row r="231" spans="1:10" ht="12.75">
      <c r="A231" s="1">
        <v>37987</v>
      </c>
      <c r="B231" s="2">
        <v>13606.565</v>
      </c>
      <c r="C231" s="3">
        <v>9096.3</v>
      </c>
      <c r="D231" s="2">
        <v>2414.528</v>
      </c>
      <c r="E231" s="5">
        <f t="shared" si="19"/>
        <v>2.412525024803469</v>
      </c>
      <c r="F231" s="5">
        <f t="shared" si="23"/>
        <v>4.150000412617616</v>
      </c>
      <c r="G231" s="5">
        <f t="shared" si="24"/>
        <v>0.23010611752114496</v>
      </c>
      <c r="H231" s="6">
        <f t="shared" si="20"/>
        <v>2.3838833832826367</v>
      </c>
      <c r="I231" s="6">
        <f t="shared" si="21"/>
        <v>4.066198568065715</v>
      </c>
      <c r="J231" s="6">
        <f t="shared" si="22"/>
        <v>0.22984177882285906</v>
      </c>
    </row>
    <row r="232" spans="1:10" ht="12.75">
      <c r="A232" s="1">
        <v>38078</v>
      </c>
      <c r="B232" s="2">
        <v>13710.681</v>
      </c>
      <c r="C232" s="3">
        <v>9152.4</v>
      </c>
      <c r="D232" s="2">
        <v>2500.867</v>
      </c>
      <c r="E232" s="5">
        <f t="shared" si="19"/>
        <v>3.0960682518061056</v>
      </c>
      <c r="F232" s="5">
        <f t="shared" si="23"/>
        <v>2.4898527537526194</v>
      </c>
      <c r="G232" s="5">
        <f t="shared" si="24"/>
        <v>15.088889449829246</v>
      </c>
      <c r="H232" s="6">
        <f t="shared" si="20"/>
        <v>3.049106901964649</v>
      </c>
      <c r="I232" s="6">
        <f t="shared" si="21"/>
        <v>2.459361016542516</v>
      </c>
      <c r="J232" s="6">
        <f t="shared" si="22"/>
        <v>14.053459553945657</v>
      </c>
    </row>
    <row r="233" spans="1:10" ht="12.75">
      <c r="A233" s="1">
        <v>38169</v>
      </c>
      <c r="B233" s="2">
        <v>13831.044</v>
      </c>
      <c r="C233" s="3">
        <v>9239.3</v>
      </c>
      <c r="D233" s="2">
        <v>2539.376</v>
      </c>
      <c r="E233" s="5">
        <f t="shared" si="19"/>
        <v>3.558021840685077</v>
      </c>
      <c r="F233" s="5">
        <f t="shared" si="23"/>
        <v>3.8523446057623145</v>
      </c>
      <c r="G233" s="5">
        <f t="shared" si="24"/>
        <v>6.303033830229854</v>
      </c>
      <c r="H233" s="6">
        <f t="shared" si="20"/>
        <v>3.496186713579874</v>
      </c>
      <c r="I233" s="6">
        <f t="shared" si="21"/>
        <v>3.7799940928117337</v>
      </c>
      <c r="J233" s="6">
        <f t="shared" si="22"/>
        <v>6.112363921811337</v>
      </c>
    </row>
    <row r="234" spans="1:10" ht="12.75">
      <c r="A234" s="1">
        <v>38261</v>
      </c>
      <c r="B234" s="2">
        <v>13947.662</v>
      </c>
      <c r="C234" s="3">
        <v>9334.5</v>
      </c>
      <c r="D234" s="2">
        <v>2590.616</v>
      </c>
      <c r="E234" s="5">
        <f t="shared" si="19"/>
        <v>3.4155404242338205</v>
      </c>
      <c r="F234" s="5">
        <f t="shared" si="23"/>
        <v>4.1856641725913635</v>
      </c>
      <c r="G234" s="5">
        <f t="shared" si="24"/>
        <v>8.318872576176094</v>
      </c>
      <c r="H234" s="6">
        <f t="shared" si="20"/>
        <v>3.3585059031423725</v>
      </c>
      <c r="I234" s="6">
        <f t="shared" si="21"/>
        <v>4.100435394863666</v>
      </c>
      <c r="J234" s="6">
        <f t="shared" si="22"/>
        <v>7.990921485154345</v>
      </c>
    </row>
    <row r="235" spans="1:10" ht="12.75">
      <c r="A235" s="1">
        <v>38353</v>
      </c>
      <c r="B235" s="2">
        <v>14100.244</v>
      </c>
      <c r="C235" s="3">
        <v>9409.5</v>
      </c>
      <c r="D235" s="2">
        <v>2664.359</v>
      </c>
      <c r="E235" s="5">
        <f t="shared" si="19"/>
        <v>4.448174664651483</v>
      </c>
      <c r="F235" s="5">
        <f t="shared" si="23"/>
        <v>3.252825811209048</v>
      </c>
      <c r="G235" s="5">
        <f t="shared" si="24"/>
        <v>11.881632341938175</v>
      </c>
      <c r="H235" s="6">
        <f t="shared" si="20"/>
        <v>4.352082617630515</v>
      </c>
      <c r="I235" s="6">
        <f t="shared" si="21"/>
        <v>3.201041411010408</v>
      </c>
      <c r="J235" s="6">
        <f t="shared" si="22"/>
        <v>11.227127235309098</v>
      </c>
    </row>
    <row r="236" spans="1:10" ht="12.75">
      <c r="A236" s="1">
        <v>38443</v>
      </c>
      <c r="B236" s="2">
        <v>14177.163</v>
      </c>
      <c r="C236" s="3">
        <v>9507.8</v>
      </c>
      <c r="D236" s="2">
        <v>2630.506</v>
      </c>
      <c r="E236" s="5">
        <f t="shared" si="19"/>
        <v>2.1999817761196194</v>
      </c>
      <c r="F236" s="5">
        <f t="shared" si="23"/>
        <v>4.244695254154229</v>
      </c>
      <c r="G236" s="5">
        <f t="shared" si="24"/>
        <v>-4.98630253598078</v>
      </c>
      <c r="H236" s="6">
        <f t="shared" si="20"/>
        <v>2.176131346563892</v>
      </c>
      <c r="I236" s="6">
        <f t="shared" si="21"/>
        <v>4.1570788543900505</v>
      </c>
      <c r="J236" s="6">
        <f t="shared" si="22"/>
        <v>-5.1149120949258275</v>
      </c>
    </row>
    <row r="237" spans="1:10" ht="12.75">
      <c r="A237" s="1">
        <v>38534</v>
      </c>
      <c r="B237" s="2">
        <v>14292.871</v>
      </c>
      <c r="C237" s="3">
        <v>9578.9</v>
      </c>
      <c r="D237" s="2">
        <v>2657.863</v>
      </c>
      <c r="E237" s="5">
        <f t="shared" si="19"/>
        <v>3.3048152927624974</v>
      </c>
      <c r="F237" s="5">
        <f t="shared" si="23"/>
        <v>3.024948765778679</v>
      </c>
      <c r="G237" s="5">
        <f t="shared" si="24"/>
        <v>4.225305956490799</v>
      </c>
      <c r="H237" s="6">
        <f t="shared" si="20"/>
        <v>3.2513803695437105</v>
      </c>
      <c r="I237" s="6">
        <f t="shared" si="21"/>
        <v>2.9800993937747933</v>
      </c>
      <c r="J237" s="6">
        <f t="shared" si="22"/>
        <v>4.138477331287049</v>
      </c>
    </row>
    <row r="238" spans="1:10" ht="12.75">
      <c r="A238" s="1">
        <v>38626</v>
      </c>
      <c r="B238" s="2">
        <v>14371.95</v>
      </c>
      <c r="C238" s="3">
        <v>9614.9</v>
      </c>
      <c r="D238" s="2">
        <v>2737.639</v>
      </c>
      <c r="E238" s="5">
        <f t="shared" si="19"/>
        <v>2.2315379899050525</v>
      </c>
      <c r="F238" s="5">
        <f t="shared" si="23"/>
        <v>1.5118001031027228</v>
      </c>
      <c r="G238" s="5">
        <f t="shared" si="24"/>
        <v>12.557477313388343</v>
      </c>
      <c r="H238" s="6">
        <f t="shared" si="20"/>
        <v>2.2070035076396266</v>
      </c>
      <c r="I238" s="6">
        <f t="shared" si="21"/>
        <v>1.5004862909833605</v>
      </c>
      <c r="J238" s="6">
        <f t="shared" si="22"/>
        <v>11.82938146389283</v>
      </c>
    </row>
    <row r="239" spans="1:10" ht="12.75">
      <c r="A239" s="1">
        <v>38718</v>
      </c>
      <c r="B239" s="2">
        <v>14546.356</v>
      </c>
      <c r="C239" s="3">
        <v>9722.7</v>
      </c>
      <c r="D239" s="2">
        <v>2773.826</v>
      </c>
      <c r="E239" s="5">
        <f t="shared" si="19"/>
        <v>4.943140770723398</v>
      </c>
      <c r="F239" s="5">
        <f t="shared" si="23"/>
        <v>4.5606935589899145</v>
      </c>
      <c r="G239" s="5">
        <f t="shared" si="24"/>
        <v>5.393091037159725</v>
      </c>
      <c r="H239" s="6">
        <f t="shared" si="20"/>
        <v>4.824850102713896</v>
      </c>
      <c r="I239" s="6">
        <f t="shared" si="21"/>
        <v>4.459751642551879</v>
      </c>
      <c r="J239" s="6">
        <f t="shared" si="22"/>
        <v>5.252689803860733</v>
      </c>
    </row>
    <row r="240" spans="1:10" ht="12.75">
      <c r="A240" s="1">
        <v>38808</v>
      </c>
      <c r="B240" s="2">
        <v>14591.608</v>
      </c>
      <c r="C240" s="3">
        <v>9774.2</v>
      </c>
      <c r="D240" s="2">
        <v>2755.714</v>
      </c>
      <c r="E240" s="5">
        <f t="shared" si="19"/>
        <v>1.2501714857791946</v>
      </c>
      <c r="F240" s="5">
        <f t="shared" si="23"/>
        <v>2.135646724647766</v>
      </c>
      <c r="G240" s="5">
        <f t="shared" si="24"/>
        <v>-2.586373411162679</v>
      </c>
      <c r="H240" s="6">
        <f t="shared" si="20"/>
        <v>1.2424213683829066</v>
      </c>
      <c r="I240" s="6">
        <f t="shared" si="21"/>
        <v>2.1131613651959924</v>
      </c>
      <c r="J240" s="6">
        <f t="shared" si="22"/>
        <v>-2.6204081749014563</v>
      </c>
    </row>
    <row r="241" spans="1:10" ht="12.75">
      <c r="A241" s="1">
        <v>38899</v>
      </c>
      <c r="B241" s="2">
        <v>14604.376</v>
      </c>
      <c r="C241" s="3">
        <v>9833.4</v>
      </c>
      <c r="D241" s="2">
        <v>2727.6</v>
      </c>
      <c r="E241" s="5">
        <f t="shared" si="19"/>
        <v>0.35046907039613107</v>
      </c>
      <c r="F241" s="5">
        <f t="shared" si="23"/>
        <v>2.444804298651082</v>
      </c>
      <c r="G241" s="5">
        <f t="shared" si="24"/>
        <v>-4.018804130813747</v>
      </c>
      <c r="H241" s="6">
        <f t="shared" si="20"/>
        <v>0.34985635870938836</v>
      </c>
      <c r="I241" s="6">
        <f t="shared" si="21"/>
        <v>2.415397290275223</v>
      </c>
      <c r="J241" s="6">
        <f t="shared" si="22"/>
        <v>-4.101789006917755</v>
      </c>
    </row>
    <row r="242" spans="1:10" ht="12.75">
      <c r="A242" s="1">
        <v>38991</v>
      </c>
      <c r="B242" s="2">
        <v>14718.445</v>
      </c>
      <c r="C242" s="3">
        <v>9929.2</v>
      </c>
      <c r="D242" s="2">
        <v>2663.03</v>
      </c>
      <c r="E242" s="5">
        <f t="shared" si="19"/>
        <v>3.1610359563032153</v>
      </c>
      <c r="F242" s="5">
        <f t="shared" si="23"/>
        <v>3.9542410258536</v>
      </c>
      <c r="G242" s="5">
        <f t="shared" si="24"/>
        <v>-9.138163879574336</v>
      </c>
      <c r="H242" s="6">
        <f t="shared" si="20"/>
        <v>3.112103720323489</v>
      </c>
      <c r="I242" s="6">
        <f t="shared" si="21"/>
        <v>3.878062619320133</v>
      </c>
      <c r="J242" s="6">
        <f t="shared" si="22"/>
        <v>-9.583011762388693</v>
      </c>
    </row>
    <row r="243" spans="1:10" ht="12.75">
      <c r="A243" s="1">
        <v>39083</v>
      </c>
      <c r="B243" s="2">
        <v>14728.052</v>
      </c>
      <c r="C243" s="3">
        <v>9987.1</v>
      </c>
      <c r="D243" s="2">
        <v>2638.528</v>
      </c>
      <c r="E243" s="5">
        <f t="shared" si="19"/>
        <v>0.2613430995536792</v>
      </c>
      <c r="F243" s="5">
        <f t="shared" si="23"/>
        <v>2.3529959650829158</v>
      </c>
      <c r="G243" s="5">
        <f t="shared" si="24"/>
        <v>-3.6298370689091364</v>
      </c>
      <c r="H243" s="6">
        <f t="shared" si="20"/>
        <v>0.26100219230471566</v>
      </c>
      <c r="I243" s="6">
        <f t="shared" si="21"/>
        <v>2.325739745516131</v>
      </c>
      <c r="J243" s="6">
        <f t="shared" si="22"/>
        <v>-3.697354544363307</v>
      </c>
    </row>
    <row r="244" spans="1:10" ht="12.75">
      <c r="A244" s="1">
        <v>39173</v>
      </c>
      <c r="B244" s="2">
        <v>14841.529</v>
      </c>
      <c r="C244" s="3">
        <v>10020.4</v>
      </c>
      <c r="D244" s="2">
        <v>2674.7</v>
      </c>
      <c r="E244" s="5">
        <f t="shared" si="19"/>
        <v>3.1177301482366637</v>
      </c>
      <c r="F244" s="5">
        <f t="shared" si="23"/>
        <v>1.3404058784183048</v>
      </c>
      <c r="G244" s="5">
        <f t="shared" si="24"/>
        <v>5.5974623811924085</v>
      </c>
      <c r="H244" s="6">
        <f t="shared" si="20"/>
        <v>3.070116064957773</v>
      </c>
      <c r="I244" s="6">
        <f t="shared" si="21"/>
        <v>1.3315019167286835</v>
      </c>
      <c r="J244" s="6">
        <f t="shared" si="22"/>
        <v>5.446415451419995</v>
      </c>
    </row>
    <row r="245" spans="1:10" ht="12.75">
      <c r="A245" s="1">
        <v>39264</v>
      </c>
      <c r="B245" s="2">
        <v>14941.511</v>
      </c>
      <c r="C245" s="3">
        <v>10060.1</v>
      </c>
      <c r="D245" s="2">
        <v>2658.118</v>
      </c>
      <c r="E245" s="5">
        <f t="shared" si="19"/>
        <v>2.722006843924629</v>
      </c>
      <c r="F245" s="5">
        <f t="shared" si="23"/>
        <v>1.5942100506238344</v>
      </c>
      <c r="G245" s="5">
        <f t="shared" si="24"/>
        <v>-2.4568638483466354</v>
      </c>
      <c r="H245" s="6">
        <f t="shared" si="20"/>
        <v>2.685619079468893</v>
      </c>
      <c r="I245" s="6">
        <f t="shared" si="21"/>
        <v>1.5816359841721805</v>
      </c>
      <c r="J245" s="6">
        <f t="shared" si="22"/>
        <v>-2.48754837558387</v>
      </c>
    </row>
    <row r="246" spans="1:10" ht="12.75">
      <c r="A246" s="1">
        <v>39356</v>
      </c>
      <c r="B246" s="2">
        <v>14996.054</v>
      </c>
      <c r="C246" s="3">
        <v>10074.5</v>
      </c>
      <c r="D246" s="2">
        <v>2605.21</v>
      </c>
      <c r="E246" s="5">
        <f t="shared" si="19"/>
        <v>1.468188482918964</v>
      </c>
      <c r="F246" s="5">
        <f t="shared" si="23"/>
        <v>0.5737894333623483</v>
      </c>
      <c r="G246" s="5">
        <f t="shared" si="24"/>
        <v>-7.727152994027642</v>
      </c>
      <c r="H246" s="6">
        <f t="shared" si="20"/>
        <v>1.4575149407939136</v>
      </c>
      <c r="I246" s="6">
        <f t="shared" si="21"/>
        <v>0.5721495318567804</v>
      </c>
      <c r="J246" s="6">
        <f t="shared" si="22"/>
        <v>-8.042026970974447</v>
      </c>
    </row>
    <row r="247" spans="1:10" ht="12.75">
      <c r="A247" s="1">
        <v>39448</v>
      </c>
      <c r="B247" s="2">
        <v>14895.353</v>
      </c>
      <c r="C247" s="3">
        <v>10054.1</v>
      </c>
      <c r="D247" s="2">
        <v>2517.473</v>
      </c>
      <c r="E247" s="5">
        <f t="shared" si="19"/>
        <v>-2.659131458322961</v>
      </c>
      <c r="F247" s="5">
        <f t="shared" si="23"/>
        <v>-0.8075089075613051</v>
      </c>
      <c r="G247" s="5">
        <f t="shared" si="24"/>
        <v>-12.805650992099027</v>
      </c>
      <c r="H247" s="6">
        <f t="shared" si="20"/>
        <v>-2.695125886034333</v>
      </c>
      <c r="I247" s="6">
        <f t="shared" si="21"/>
        <v>-0.8107869194923012</v>
      </c>
      <c r="J247" s="6">
        <f t="shared" si="22"/>
        <v>-13.703066212835324</v>
      </c>
    </row>
    <row r="248" spans="1:10" ht="12.75">
      <c r="A248" s="1">
        <v>39539</v>
      </c>
      <c r="B248" s="2">
        <v>14969.174</v>
      </c>
      <c r="C248" s="3">
        <v>10073</v>
      </c>
      <c r="D248" s="2">
        <v>2472.623</v>
      </c>
      <c r="E248" s="5">
        <f t="shared" si="19"/>
        <v>1.9971758435647358</v>
      </c>
      <c r="F248" s="5">
        <f t="shared" si="23"/>
        <v>0.7540549627853554</v>
      </c>
      <c r="G248" s="5">
        <f t="shared" si="24"/>
        <v>-6.938010444472753</v>
      </c>
      <c r="H248" s="6">
        <f t="shared" si="20"/>
        <v>1.9774939104678424</v>
      </c>
      <c r="I248" s="6">
        <f t="shared" si="21"/>
        <v>0.7512261798360953</v>
      </c>
      <c r="J248" s="6">
        <f t="shared" si="22"/>
        <v>-7.190436052301763</v>
      </c>
    </row>
    <row r="249" spans="1:10" ht="12.75">
      <c r="A249" s="1">
        <v>39630</v>
      </c>
      <c r="B249" s="2">
        <v>14895.057</v>
      </c>
      <c r="C249" s="3">
        <v>9993.7</v>
      </c>
      <c r="D249" s="2">
        <v>2403.773</v>
      </c>
      <c r="E249" s="5">
        <f t="shared" si="19"/>
        <v>-1.9658626602489293</v>
      </c>
      <c r="F249" s="5">
        <f t="shared" si="23"/>
        <v>-3.1120209501098506</v>
      </c>
      <c r="G249" s="5">
        <f t="shared" si="24"/>
        <v>-10.681341392309406</v>
      </c>
      <c r="H249" s="6">
        <f t="shared" si="20"/>
        <v>-1.9854427772344252</v>
      </c>
      <c r="I249" s="6">
        <f t="shared" si="21"/>
        <v>-3.16147299995464</v>
      </c>
      <c r="J249" s="6">
        <f t="shared" si="22"/>
        <v>-11.29597769559254</v>
      </c>
    </row>
    <row r="250" spans="1:10" ht="12.75">
      <c r="A250" s="1">
        <v>39722</v>
      </c>
      <c r="B250" s="2">
        <v>14574.644</v>
      </c>
      <c r="C250" s="3">
        <v>9876.2</v>
      </c>
      <c r="D250" s="2">
        <v>2190.041</v>
      </c>
      <c r="E250" s="5">
        <f t="shared" si="19"/>
        <v>-8.330862753468383</v>
      </c>
      <c r="F250" s="5">
        <f t="shared" si="23"/>
        <v>-4.620669103408104</v>
      </c>
      <c r="G250" s="5">
        <f t="shared" si="24"/>
        <v>-31.097469711648962</v>
      </c>
      <c r="H250" s="6">
        <f t="shared" si="20"/>
        <v>-8.698442557247432</v>
      </c>
      <c r="I250" s="6">
        <f t="shared" si="21"/>
        <v>-4.730828827585043</v>
      </c>
      <c r="J250" s="6">
        <f t="shared" si="22"/>
        <v>-37.24772845738329</v>
      </c>
    </row>
    <row r="251" spans="1:10" ht="12.75">
      <c r="A251" s="1">
        <v>39814</v>
      </c>
      <c r="B251" s="2">
        <v>14372.08</v>
      </c>
      <c r="C251" s="3">
        <v>9843.6</v>
      </c>
      <c r="D251" s="2">
        <v>1937.678</v>
      </c>
      <c r="E251" s="5">
        <f t="shared" si="19"/>
        <v>-5.444524721975686</v>
      </c>
      <c r="F251" s="5">
        <f t="shared" si="23"/>
        <v>-1.3138228315700773</v>
      </c>
      <c r="G251" s="5">
        <f t="shared" si="24"/>
        <v>-38.72018408047679</v>
      </c>
      <c r="H251" s="6">
        <f t="shared" si="20"/>
        <v>-5.598348374986983</v>
      </c>
      <c r="I251" s="6">
        <f t="shared" si="21"/>
        <v>-1.3225298308505273</v>
      </c>
      <c r="J251" s="6">
        <f t="shared" si="22"/>
        <v>-48.97196644844968</v>
      </c>
    </row>
    <row r="252" spans="1:10" ht="12.75">
      <c r="A252" s="1">
        <v>39904</v>
      </c>
      <c r="B252" s="2">
        <v>14356.903</v>
      </c>
      <c r="C252" s="3">
        <v>9801.5</v>
      </c>
      <c r="D252" s="2">
        <v>1820.549</v>
      </c>
      <c r="E252" s="5">
        <f t="shared" si="19"/>
        <v>-0.4217337064597815</v>
      </c>
      <c r="F252" s="5">
        <f t="shared" si="23"/>
        <v>-1.6998124109752766</v>
      </c>
      <c r="G252" s="5">
        <f t="shared" si="24"/>
        <v>-22.073879416703214</v>
      </c>
      <c r="H252" s="6">
        <f t="shared" si="20"/>
        <v>-0.42262551129965686</v>
      </c>
      <c r="I252" s="6">
        <f t="shared" si="21"/>
        <v>-1.7144250504905756</v>
      </c>
      <c r="J252" s="6">
        <f t="shared" si="22"/>
        <v>-24.94089801583712</v>
      </c>
    </row>
    <row r="253" spans="1:10" ht="12.75">
      <c r="A253" s="1">
        <v>39995</v>
      </c>
      <c r="B253" s="2">
        <v>14402.546</v>
      </c>
      <c r="C253" s="3">
        <v>9862.7</v>
      </c>
      <c r="D253" s="2">
        <v>1804.679</v>
      </c>
      <c r="E253" s="5">
        <f t="shared" si="19"/>
        <v>1.2777441430475545</v>
      </c>
      <c r="F253" s="5">
        <f t="shared" si="23"/>
        <v>2.521066514980985</v>
      </c>
      <c r="G253" s="5">
        <f t="shared" si="24"/>
        <v>-3.441531437009304</v>
      </c>
      <c r="H253" s="6">
        <f t="shared" si="20"/>
        <v>1.2696498690601743</v>
      </c>
      <c r="I253" s="6">
        <f t="shared" si="21"/>
        <v>2.489811844802148</v>
      </c>
      <c r="J253" s="6">
        <f t="shared" si="22"/>
        <v>-3.5021469277044304</v>
      </c>
    </row>
    <row r="254" spans="1:10" ht="12.75">
      <c r="A254" s="1">
        <v>40087</v>
      </c>
      <c r="B254" s="2">
        <v>14540.242</v>
      </c>
      <c r="C254" s="3">
        <v>9863.9</v>
      </c>
      <c r="D254" s="2">
        <v>1949.553</v>
      </c>
      <c r="E254" s="5">
        <f t="shared" si="19"/>
        <v>3.8794053915040427</v>
      </c>
      <c r="F254" s="5">
        <f t="shared" si="23"/>
        <v>0.04867709753835214</v>
      </c>
      <c r="G254" s="5">
        <f t="shared" si="24"/>
        <v>36.188465417801694</v>
      </c>
      <c r="H254" s="6">
        <f t="shared" si="20"/>
        <v>3.806047679607616</v>
      </c>
      <c r="I254" s="6">
        <f t="shared" si="21"/>
        <v>0.04866525408289135</v>
      </c>
      <c r="J254" s="6">
        <f t="shared" si="22"/>
        <v>30.886951557864606</v>
      </c>
    </row>
    <row r="255" spans="1:10" ht="12.75">
      <c r="A255" s="1">
        <v>40179</v>
      </c>
      <c r="B255" s="2">
        <v>14597.663</v>
      </c>
      <c r="C255" s="3">
        <v>9915.4</v>
      </c>
      <c r="D255" s="2">
        <v>2012.899</v>
      </c>
      <c r="E255" s="5">
        <f t="shared" si="19"/>
        <v>1.5890255215758042</v>
      </c>
      <c r="F255" s="5">
        <f t="shared" si="23"/>
        <v>2.104836118439213</v>
      </c>
      <c r="G255" s="5">
        <f t="shared" si="24"/>
        <v>13.644324425447074</v>
      </c>
      <c r="H255" s="6">
        <f t="shared" si="20"/>
        <v>1.5765326802167579</v>
      </c>
      <c r="I255" s="6">
        <f t="shared" si="21"/>
        <v>2.0829904548911315</v>
      </c>
      <c r="J255" s="6">
        <f t="shared" si="22"/>
        <v>12.79034240000847</v>
      </c>
    </row>
    <row r="256" spans="1:10" ht="12.75">
      <c r="A256" s="1">
        <v>40269</v>
      </c>
      <c r="B256" s="2">
        <v>14738.019</v>
      </c>
      <c r="C256" s="3">
        <v>9995.3</v>
      </c>
      <c r="D256" s="2">
        <v>2116.907</v>
      </c>
      <c r="E256" s="5">
        <f t="shared" si="19"/>
        <v>3.901810406906936</v>
      </c>
      <c r="F256" s="5">
        <f t="shared" si="23"/>
        <v>3.262439059245259</v>
      </c>
      <c r="G256" s="5">
        <f t="shared" si="24"/>
        <v>22.326114029706478</v>
      </c>
      <c r="H256" s="6">
        <f t="shared" si="20"/>
        <v>3.8276136478344824</v>
      </c>
      <c r="I256" s="6">
        <f t="shared" si="21"/>
        <v>3.210351374657705</v>
      </c>
      <c r="J256" s="6">
        <f t="shared" si="22"/>
        <v>20.1520358275868</v>
      </c>
    </row>
    <row r="257" spans="1:10" ht="12.75">
      <c r="A257" s="1">
        <v>40360</v>
      </c>
      <c r="B257" s="2">
        <v>14839.32</v>
      </c>
      <c r="C257" s="3">
        <v>10063.7</v>
      </c>
      <c r="D257" s="2">
        <v>2185.703</v>
      </c>
      <c r="E257" s="5">
        <f t="shared" si="19"/>
        <v>2.7778556880978744</v>
      </c>
      <c r="F257" s="5">
        <f t="shared" si="23"/>
        <v>2.765512695719874</v>
      </c>
      <c r="G257" s="5">
        <f t="shared" si="24"/>
        <v>13.646869556325502</v>
      </c>
      <c r="H257" s="6">
        <f t="shared" si="20"/>
        <v>2.7399732234179908</v>
      </c>
      <c r="I257" s="6">
        <f t="shared" si="21"/>
        <v>2.7279631133474425</v>
      </c>
      <c r="J257" s="6">
        <f t="shared" si="22"/>
        <v>12.792581933211622</v>
      </c>
    </row>
    <row r="258" spans="1:10" ht="12.75">
      <c r="A258" s="1">
        <v>40452</v>
      </c>
      <c r="B258" s="2">
        <v>14942.4</v>
      </c>
      <c r="C258" s="3">
        <v>10169</v>
      </c>
      <c r="D258" s="2">
        <v>2166.144</v>
      </c>
      <c r="E258" s="5">
        <f t="shared" si="19"/>
        <v>2.8076498497838998</v>
      </c>
      <c r="F258" s="5">
        <f t="shared" si="23"/>
        <v>4.251487801356024</v>
      </c>
      <c r="G258" s="5">
        <f t="shared" si="24"/>
        <v>-3.5316827563793063</v>
      </c>
      <c r="H258" s="6">
        <f t="shared" si="20"/>
        <v>2.7689579145494747</v>
      </c>
      <c r="I258" s="6">
        <f t="shared" si="21"/>
        <v>4.163594606482235</v>
      </c>
      <c r="J258" s="6">
        <f t="shared" si="22"/>
        <v>-3.5955550270497127</v>
      </c>
    </row>
    <row r="259" spans="1:10" ht="12.75">
      <c r="A259" s="1">
        <v>40544</v>
      </c>
      <c r="B259" s="2">
        <v>14893.954</v>
      </c>
      <c r="C259" s="3">
        <v>10221.3</v>
      </c>
      <c r="D259" s="2">
        <v>2124.313</v>
      </c>
      <c r="E259" s="5">
        <f t="shared" si="19"/>
        <v>-1.2905798966729498</v>
      </c>
      <c r="F259" s="5">
        <f t="shared" si="23"/>
        <v>2.0731580276357464</v>
      </c>
      <c r="G259" s="5">
        <f t="shared" si="24"/>
        <v>-7.503621122108162</v>
      </c>
      <c r="H259" s="6">
        <f t="shared" si="20"/>
        <v>-1.298980232657243</v>
      </c>
      <c r="I259" s="6">
        <f t="shared" si="21"/>
        <v>2.0519605770729754</v>
      </c>
      <c r="J259" s="6">
        <f t="shared" si="22"/>
        <v>-7.800068950202288</v>
      </c>
    </row>
    <row r="260" spans="1:10" ht="12.75">
      <c r="A260" s="1">
        <v>40634</v>
      </c>
      <c r="B260" s="2">
        <v>15011.251</v>
      </c>
      <c r="C260" s="3">
        <v>10258.9</v>
      </c>
      <c r="D260" s="2">
        <v>2196.112</v>
      </c>
      <c r="E260" s="5">
        <f t="shared" si="19"/>
        <v>3.1876006675947144</v>
      </c>
      <c r="F260" s="5">
        <f t="shared" si="23"/>
        <v>1.4795762536460533</v>
      </c>
      <c r="G260" s="5">
        <f t="shared" si="24"/>
        <v>14.220462074814687</v>
      </c>
      <c r="H260" s="6">
        <f t="shared" si="20"/>
        <v>3.137851127113578</v>
      </c>
      <c r="I260" s="6">
        <f t="shared" si="21"/>
        <v>1.4687373070557896</v>
      </c>
      <c r="J260" s="6">
        <f t="shared" si="22"/>
        <v>13.296027272122402</v>
      </c>
    </row>
    <row r="261" spans="1:10" ht="12.75">
      <c r="A261" s="1">
        <v>40725</v>
      </c>
      <c r="B261" s="2">
        <v>15062.144</v>
      </c>
      <c r="C261" s="3">
        <v>10311.9</v>
      </c>
      <c r="D261" s="2">
        <v>2209.855</v>
      </c>
      <c r="E261" s="5">
        <f t="shared" si="19"/>
        <v>1.3630416569783366</v>
      </c>
      <c r="F261" s="5">
        <f t="shared" si="23"/>
        <v>2.082567641781874</v>
      </c>
      <c r="G261" s="5">
        <f t="shared" si="24"/>
        <v>2.5267458215174177</v>
      </c>
      <c r="H261" s="6">
        <f t="shared" si="20"/>
        <v>1.3538358029343556</v>
      </c>
      <c r="I261" s="6">
        <f t="shared" si="21"/>
        <v>2.0611786522671594</v>
      </c>
      <c r="J261" s="6">
        <f t="shared" si="22"/>
        <v>2.495351339686991</v>
      </c>
    </row>
    <row r="262" spans="1:10" ht="12.75">
      <c r="A262" s="1">
        <v>40817</v>
      </c>
      <c r="B262" s="2">
        <v>15242.142</v>
      </c>
      <c r="C262" s="3">
        <v>10373.1</v>
      </c>
      <c r="D262" s="2">
        <v>2368.155</v>
      </c>
      <c r="E262" s="5">
        <f t="shared" si="19"/>
        <v>4.866514171525882</v>
      </c>
      <c r="F262" s="5">
        <f t="shared" si="23"/>
        <v>2.3951738016508406</v>
      </c>
      <c r="G262" s="5">
        <f t="shared" si="24"/>
        <v>31.881957319129818</v>
      </c>
      <c r="H262" s="6">
        <f t="shared" si="20"/>
        <v>4.751806178566653</v>
      </c>
      <c r="I262" s="6">
        <f t="shared" si="21"/>
        <v>2.3669394663372145</v>
      </c>
      <c r="J262" s="6">
        <f t="shared" si="22"/>
        <v>27.673707377295287</v>
      </c>
    </row>
    <row r="263" spans="1:10" ht="12.75">
      <c r="A263" s="1">
        <v>40909</v>
      </c>
      <c r="B263" s="2">
        <v>15381.564</v>
      </c>
      <c r="C263" s="3">
        <v>10447.8</v>
      </c>
      <c r="D263" s="2">
        <v>2427.822</v>
      </c>
      <c r="E263" s="5">
        <f t="shared" si="19"/>
        <v>3.7093647565916266</v>
      </c>
      <c r="F263" s="5">
        <f t="shared" si="23"/>
        <v>2.9117925639212894</v>
      </c>
      <c r="G263" s="5">
        <f t="shared" si="24"/>
        <v>10.465553432384912</v>
      </c>
      <c r="H263" s="6">
        <f t="shared" si="20"/>
        <v>3.6422231405239813</v>
      </c>
      <c r="I263" s="6">
        <f t="shared" si="21"/>
        <v>2.870205246168922</v>
      </c>
      <c r="J263" s="6">
        <f t="shared" si="22"/>
        <v>9.953355272710596</v>
      </c>
    </row>
    <row r="264" spans="1:10" ht="12.75">
      <c r="A264" s="1">
        <v>41000</v>
      </c>
      <c r="B264" s="2">
        <v>15427.67</v>
      </c>
      <c r="C264" s="3">
        <v>10496.8</v>
      </c>
      <c r="D264" s="2">
        <v>2417.986</v>
      </c>
      <c r="E264" s="5">
        <f t="shared" si="19"/>
        <v>1.2043955374328785</v>
      </c>
      <c r="F264" s="5">
        <f t="shared" si="23"/>
        <v>1.8892319065926255</v>
      </c>
      <c r="G264" s="5">
        <f t="shared" si="24"/>
        <v>-1.6107255637668572</v>
      </c>
      <c r="H264" s="6">
        <f t="shared" si="20"/>
        <v>1.1972004086395316</v>
      </c>
      <c r="I264" s="6">
        <f t="shared" si="21"/>
        <v>1.8716075512450914</v>
      </c>
      <c r="J264" s="6">
        <f t="shared" si="22"/>
        <v>-1.6238387502550466</v>
      </c>
    </row>
    <row r="265" spans="1:10" ht="12.75">
      <c r="A265" s="1">
        <v>41091</v>
      </c>
      <c r="B265" s="2">
        <v>15533.985</v>
      </c>
      <c r="C265" s="3">
        <v>10541</v>
      </c>
      <c r="D265" s="2">
        <v>2456.482</v>
      </c>
      <c r="E265" s="5">
        <f t="shared" si="19"/>
        <v>2.785100087843162</v>
      </c>
      <c r="F265" s="5">
        <f t="shared" si="23"/>
        <v>1.6949912751150986</v>
      </c>
      <c r="G265" s="5">
        <f t="shared" si="24"/>
        <v>6.521976643942584</v>
      </c>
      <c r="H265" s="6">
        <f t="shared" si="20"/>
        <v>2.74702157483091</v>
      </c>
      <c r="I265" s="6">
        <f t="shared" si="21"/>
        <v>1.6807865854737258</v>
      </c>
      <c r="J265" s="6">
        <f t="shared" si="22"/>
        <v>6.318113133768932</v>
      </c>
    </row>
    <row r="266" spans="1:10" ht="12.75">
      <c r="A266" s="1">
        <v>41183</v>
      </c>
      <c r="B266" s="2">
        <v>15539.628</v>
      </c>
      <c r="C266" s="3">
        <v>10584.8</v>
      </c>
      <c r="D266" s="2">
        <v>2441.771</v>
      </c>
      <c r="E266" s="5">
        <f t="shared" si="19"/>
        <v>0.14538640604859765</v>
      </c>
      <c r="F266" s="5">
        <f t="shared" si="23"/>
        <v>1.6724695529194866</v>
      </c>
      <c r="G266" s="5">
        <f t="shared" si="24"/>
        <v>-2.3740256768065238</v>
      </c>
      <c r="H266" s="6">
        <f t="shared" si="20"/>
        <v>0.14528082233695727</v>
      </c>
      <c r="I266" s="6">
        <f t="shared" si="21"/>
        <v>1.6586377892046755</v>
      </c>
      <c r="J266" s="6">
        <f t="shared" si="22"/>
        <v>-2.4026597614859924</v>
      </c>
    </row>
    <row r="267" ht="13.5" thickBot="1"/>
    <row r="268" spans="5:10" ht="12.75">
      <c r="E268" s="7">
        <f aca="true" t="shared" si="25" ref="E268:J268">AVERAGE(E15:E266)</f>
        <v>3.3820761173084253</v>
      </c>
      <c r="F268" s="8">
        <f t="shared" si="25"/>
        <v>3.444511313537211</v>
      </c>
      <c r="G268" s="8">
        <f t="shared" si="25"/>
        <v>5.800921927451801</v>
      </c>
      <c r="H268" s="8">
        <f t="shared" si="25"/>
        <v>3.252216091505522</v>
      </c>
      <c r="I268" s="8">
        <f t="shared" si="25"/>
        <v>3.3301242039674768</v>
      </c>
      <c r="J268" s="9">
        <f t="shared" si="25"/>
        <v>3.943484550139186</v>
      </c>
    </row>
    <row r="269" spans="5:10" ht="13.5" thickBot="1">
      <c r="E269" s="10">
        <f aca="true" t="shared" si="26" ref="E269:J269">STDEV(E15:E266)</f>
        <v>3.980708108398992</v>
      </c>
      <c r="F269" s="11">
        <f t="shared" si="26"/>
        <v>3.47019324222971</v>
      </c>
      <c r="G269" s="11">
        <f t="shared" si="26"/>
        <v>19.87138663862998</v>
      </c>
      <c r="H269" s="11">
        <f t="shared" si="26"/>
        <v>3.8553555966681152</v>
      </c>
      <c r="I269" s="11">
        <f t="shared" si="26"/>
        <v>3.3723681692381917</v>
      </c>
      <c r="J269" s="12">
        <f t="shared" si="26"/>
        <v>18.496287193706276</v>
      </c>
    </row>
    <row r="270" spans="4:8" ht="12.75">
      <c r="D270" s="13" t="s">
        <v>16</v>
      </c>
      <c r="F270" s="14">
        <f>+CORREL(E15:E266,F15:F266)</f>
        <v>0.6247363802772947</v>
      </c>
      <c r="G270" s="14">
        <f>+CORREL(E15:E266,G15:G266)</f>
        <v>0.789468194799328</v>
      </c>
      <c r="H270" s="15">
        <f>+CORREL(H15:H266,E15:E266)</f>
        <v>0.9993600440044724</v>
      </c>
    </row>
    <row r="271" spans="6:8" ht="12.75">
      <c r="F271" s="14"/>
      <c r="G271" s="14">
        <f>+CORREL(F15:F266,G15:G266)</f>
        <v>0.2650590621157708</v>
      </c>
      <c r="H27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Mandel, Benjamin [ICG-RSCH]</dc:creator>
  <cp:keywords/>
  <dc:description/>
  <cp:lastModifiedBy>Aninha</cp:lastModifiedBy>
  <dcterms:created xsi:type="dcterms:W3CDTF">2013-10-04T19:46:20Z</dcterms:created>
  <dcterms:modified xsi:type="dcterms:W3CDTF">2013-10-05T16:51:37Z</dcterms:modified>
  <cp:category/>
  <cp:version/>
  <cp:contentType/>
  <cp:contentStatus/>
</cp:coreProperties>
</file>